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Ресурсная смета" sheetId="1" r:id="rId1"/>
  </sheets>
  <definedNames>
    <definedName name="Constr" localSheetId="0">'Ресурсная смета'!$A$7</definedName>
    <definedName name="FOT" localSheetId="0">'Ресурсная смета'!$C$17</definedName>
    <definedName name="Ind" localSheetId="0">'Ресурсная смета'!$F$9</definedName>
    <definedName name="Obj" localSheetId="0">'Ресурсная смета'!$C$12</definedName>
    <definedName name="Obosn" localSheetId="0">'Ресурсная смета'!$C$15</definedName>
    <definedName name="_xlnm.Print_Titles" localSheetId="0">'Ресурсная смета'!$26:$26</definedName>
    <definedName name="SmPr" localSheetId="0">'Ресурсная смета'!$C$16</definedName>
  </definedNames>
  <calcPr calcId="114210" fullCalcOnLoad="1"/>
</workbook>
</file>

<file path=xl/calcChain.xml><?xml version="1.0" encoding="utf-8"?>
<calcChain xmlns="http://schemas.openxmlformats.org/spreadsheetml/2006/main">
  <c r="F144" i="1"/>
  <c r="F96"/>
  <c r="F55"/>
  <c r="F43"/>
</calcChain>
</file>

<file path=xl/sharedStrings.xml><?xml version="1.0" encoding="utf-8"?>
<sst xmlns="http://schemas.openxmlformats.org/spreadsheetml/2006/main" count="1231" uniqueCount="398">
  <si>
    <t>(наименование стройки)</t>
  </si>
  <si>
    <t>(локальная смета)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</si>
  <si>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</si>
  <si>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</si>
  <si>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</si>
  <si>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</si>
  <si>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</si>
  <si>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Осн.З/п</t>
  </si>
  <si>
    <t>В том числе</t>
  </si>
  <si>
    <t>Обоснование</t>
  </si>
  <si>
    <t>Эк.Маш.</t>
  </si>
  <si>
    <t>З/пМех</t>
  </si>
  <si>
    <t>Сметная стоимость в текущих (прогнозных) ценах, руб.</t>
  </si>
  <si>
    <t>на ед.</t>
  </si>
  <si>
    <t>всего</t>
  </si>
  <si>
    <t>общая</t>
  </si>
  <si>
    <t>Мат</t>
  </si>
  <si>
    <t>Т/з осн. раб.</t>
  </si>
  <si>
    <t>Т/з мех.</t>
  </si>
  <si>
    <t>СОГЛАСОВАНО:</t>
  </si>
  <si>
    <t>УТВЕРЖДАЮ:</t>
  </si>
  <si>
    <t xml:space="preserve">Основание: </t>
  </si>
  <si>
    <t>______________</t>
  </si>
  <si>
    <t>_______________</t>
  </si>
  <si>
    <t>" _____ " ________________ 2012 г.</t>
  </si>
  <si>
    <t>"______ " _______________2012 г.</t>
  </si>
  <si>
    <t xml:space="preserve">                                       Раздел 1. Земляное полотно</t>
  </si>
  <si>
    <t xml:space="preserve">                                       пк3+76,00-пк 8+96,00</t>
  </si>
  <si>
    <t>Разработка грунта с перемещением до 10 м бульдозерами мощностью: 96 кВт (130 л.с.), группа грунтов 2.Растительный грунт</t>
  </si>
  <si>
    <t>1000 м3 грунта</t>
  </si>
  <si>
    <r>
      <t>ГЭСН01-01-031-02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</si>
  <si>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0,7363</t>
    </r>
    <r>
      <rPr>
        <i/>
        <sz val="6"/>
        <rFont val="Arial"/>
        <family val="2"/>
        <charset val="204"/>
      </rPr>
      <t xml:space="preserve">
736,3 / 1000</t>
    </r>
  </si>
  <si>
    <t>Затраты труда машинистов</t>
  </si>
  <si>
    <t>чел.час</t>
  </si>
  <si>
    <t>З</t>
  </si>
  <si>
    <t>1. 070150</t>
  </si>
  <si>
    <t>Бульдозеры при работе на других видах строительства 96 кВт [130 л.с.]</t>
  </si>
  <si>
    <t>маш.-ч</t>
  </si>
  <si>
    <t>Уд</t>
  </si>
  <si>
    <t>2. 070150</t>
  </si>
  <si>
    <t>Бульдозеры при работе на других видах строительства 96 кВт (130 л.с.)</t>
  </si>
  <si>
    <r>
      <t>При перемещении грунта на каждые последующие 10 м добавлять: к норме 01-01-031-02Растительный грунт</t>
    </r>
    <r>
      <rPr>
        <i/>
        <sz val="7"/>
        <rFont val="Arial"/>
        <family val="2"/>
        <charset val="204"/>
      </rPr>
      <t xml:space="preserve">
КОЭФ. К ПОЗИЦИИ:
ПЗ=4 (ОЗП=4; ЭМ=4 к расх.; ЗПМ=4; МАТ=4 к расх.; ТЗ=4; ТЗМ=4)</t>
    </r>
  </si>
  <si>
    <r>
      <t>ГЭСН01-01-031-10 прим</t>
    </r>
    <r>
      <rPr>
        <i/>
        <sz val="9"/>
        <rFont val="Arial"/>
        <family val="2"/>
        <charset val="204"/>
      </rPr>
      <t xml:space="preserve">
Пр. Минрегион от 17.11.08 № 253</t>
    </r>
  </si>
  <si>
    <t>Разработка грунта с погрузкой на автомобили-самосвалы экскаваторами с ковшом вместимостью: 0,65 (0,5-1) м3, группа грунтов 1</t>
  </si>
  <si>
    <r>
      <t>ГЭСН01-01-013-08</t>
    </r>
    <r>
      <rPr>
        <i/>
        <sz val="9"/>
        <rFont val="Arial"/>
        <family val="2"/>
        <charset val="204"/>
      </rPr>
      <t xml:space="preserve">
И1-Пр. Минрегион от 27.02.10 №81</t>
    </r>
  </si>
  <si>
    <r>
      <t>0,736</t>
    </r>
    <r>
      <rPr>
        <i/>
        <sz val="6"/>
        <rFont val="Arial"/>
        <family val="2"/>
        <charset val="204"/>
      </rPr>
      <t xml:space="preserve">
736,3 / 1000</t>
    </r>
  </si>
  <si>
    <t>Затраты труда рабочих-строителей (ср 2)</t>
  </si>
  <si>
    <t>1. 060248</t>
  </si>
  <si>
    <t>Экскаваторы одноковшовые дизельные на гусеничном ходу при работе на других видах строительства 0,65 м3</t>
  </si>
  <si>
    <t>2. 070149</t>
  </si>
  <si>
    <t>Бульдозеры при работе на других видах строительства 79 кВт (108 л.с.)</t>
  </si>
  <si>
    <t>3. 408-9080</t>
  </si>
  <si>
    <t>Щебень</t>
  </si>
  <si>
    <t>м3</t>
  </si>
  <si>
    <t>ФССЦпг03-21-01-002</t>
  </si>
  <si>
    <t>Перевозка грузов автомобилями-самосвалами грузоподъемностью 10 т, работающих вне карьера, на расстояние: до 2 км I класс груза.( с учетом растительного грунта из кюветов)</t>
  </si>
  <si>
    <t>1 т груза</t>
  </si>
  <si>
    <r>
      <t>ФССЦпг03-21-01-002</t>
    </r>
    <r>
      <rPr>
        <i/>
        <sz val="9"/>
        <rFont val="Arial"/>
        <family val="2"/>
        <charset val="204"/>
      </rPr>
      <t xml:space="preserve">
Пр. Минрегион от 20.07.11 №354</t>
    </r>
  </si>
  <si>
    <r>
      <t>Ремонт и содержание грунтовых землевозных дорог на каждые 0,5 км длины, группа грунтов: 2</t>
    </r>
    <r>
      <rPr>
        <i/>
        <sz val="7"/>
        <rFont val="Arial"/>
        <family val="2"/>
        <charset val="204"/>
      </rPr>
      <t xml:space="preserve">
КОЭФ. К ПОЗИЦИИ:
Коэф на длину ПЗ=2 (ОЗП=2; ЭМ=2 к расх.; ЗПМ=2; МАТ=2 к расх.; ТЗ=2; ТЗМ=2)</t>
    </r>
  </si>
  <si>
    <r>
      <t>ГЭСН01-01-015-02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</si>
  <si>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0,736</t>
    </r>
    <r>
      <rPr>
        <i/>
        <sz val="6"/>
        <rFont val="Arial"/>
        <family val="2"/>
        <charset val="204"/>
      </rPr>
      <t xml:space="preserve">
736 / 1000</t>
    </r>
  </si>
  <si>
    <t>1. 120202</t>
  </si>
  <si>
    <t>Автогрейдеры среднего типа 99 кВт (135 л.с.)</t>
  </si>
  <si>
    <t>2. калькуляция</t>
  </si>
  <si>
    <t>Щебень фр 5-20</t>
  </si>
  <si>
    <t>Разработка грунта с погрузкой на автомобили-самосвалы экскаваторами с ковшом вместимостью: 0,65 (0,5-1) м3, группа грунтов 2.</t>
  </si>
  <si>
    <r>
      <t>0,7388</t>
    </r>
    <r>
      <rPr>
        <i/>
        <sz val="6"/>
        <rFont val="Arial"/>
        <family val="2"/>
        <charset val="204"/>
      </rPr>
      <t xml:space="preserve">
738,8 / 1000</t>
    </r>
  </si>
  <si>
    <t>Перевозка грузов автомобилями-самосвалами грузоподъемностью 10 т, работающих вне карьера, на расстояние: до 2 км I класс груза.</t>
  </si>
  <si>
    <r>
      <t>0,739</t>
    </r>
    <r>
      <rPr>
        <i/>
        <sz val="6"/>
        <rFont val="Arial"/>
        <family val="2"/>
        <charset val="204"/>
      </rPr>
      <t xml:space="preserve">
738,8 / 1000</t>
    </r>
  </si>
  <si>
    <t>Уплотнение грунта прицепными катками на пневмоколесном ходу 25 т на первый проход по одному следу при толщине слоя: 25 см</t>
  </si>
  <si>
    <t>1000 м3 уплотненного грунта</t>
  </si>
  <si>
    <r>
      <t>ГЭСН01-02-001-01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</si>
  <si>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1,624</t>
    </r>
    <r>
      <rPr>
        <i/>
        <sz val="6"/>
        <rFont val="Arial"/>
        <family val="2"/>
        <charset val="204"/>
      </rPr>
      <t xml:space="preserve">
1624 / 1000</t>
    </r>
  </si>
  <si>
    <t>1. 010312</t>
  </si>
  <si>
    <t>Тракторы на гусеничном ходу при работе на других видах строительства 79 кВт (108 л.с.)</t>
  </si>
  <si>
    <t>3. 120711</t>
  </si>
  <si>
    <t>Катки дорожные прицепные на пневмоколесном ходу 25 т</t>
  </si>
  <si>
    <r>
      <t>На каждый последующий проход по одному следу добавлять: к норме 01-02-001-01</t>
    </r>
    <r>
      <rPr>
        <i/>
        <sz val="7"/>
        <rFont val="Arial"/>
        <family val="2"/>
        <charset val="204"/>
      </rPr>
      <t xml:space="preserve">
КОЭФ. К ПОЗИЦИИ:
на 6 роходов ПЗ=5 (ОЗП=5; ЭМ=5 к расх.; ЗПМ=5; МАТ=5 к расх.; ТЗ=5; ТЗМ=5)</t>
    </r>
  </si>
  <si>
    <r>
      <t>ГЭСН01-02-001-07</t>
    </r>
    <r>
      <rPr>
        <i/>
        <sz val="9"/>
        <rFont val="Arial"/>
        <family val="2"/>
        <charset val="204"/>
      </rPr>
      <t xml:space="preserve">
Пр. Минрегион от 17.11.08 № 253</t>
    </r>
  </si>
  <si>
    <t>2. 120711</t>
  </si>
  <si>
    <t>Разработка продольных водоотводных и нагорных канав, группа грунтов: 2 Устройство кюветов ( включая пк0+0,00-пк3+76,00)</t>
  </si>
  <si>
    <r>
      <t>ГЭСН01-01-048-02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</si>
  <si>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0,717</t>
    </r>
    <r>
      <rPr>
        <i/>
        <sz val="6"/>
        <rFont val="Arial"/>
        <family val="2"/>
        <charset val="204"/>
      </rPr>
      <t xml:space="preserve">
716,8 / 1000</t>
    </r>
  </si>
  <si>
    <t>Затраты труда рабочих-строителей (ср 3)</t>
  </si>
  <si>
    <t>Планировка откосов и полотна: насыпей механизированным способом, группа грунтов 2( включая пк0+0,00-пк3+76,00)</t>
  </si>
  <si>
    <t>1000 м2 спланированной площади</t>
  </si>
  <si>
    <r>
      <t>ГЭСН01-02-027-12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</si>
  <si>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6,293</t>
    </r>
    <r>
      <rPr>
        <i/>
        <sz val="6"/>
        <rFont val="Arial"/>
        <family val="2"/>
        <charset val="204"/>
      </rPr>
      <t xml:space="preserve">
6292,9 / 1000</t>
    </r>
  </si>
  <si>
    <t>Затраты труда рабочих-строителей (ср 1,8)</t>
  </si>
  <si>
    <t>3. 120202</t>
  </si>
  <si>
    <t xml:space="preserve">                                       пк0+0,00-пк5+47,00</t>
  </si>
  <si>
    <r>
      <t>0,5984</t>
    </r>
    <r>
      <rPr>
        <i/>
        <sz val="6"/>
        <rFont val="Arial"/>
        <family val="2"/>
        <charset val="204"/>
      </rPr>
      <t xml:space="preserve">
598,4 / 1000</t>
    </r>
  </si>
  <si>
    <r>
      <t>При перемещении грунта на каждые последующие 10 м добавлять: к норме 01-01-031-02.Растительный грунт</t>
    </r>
    <r>
      <rPr>
        <i/>
        <sz val="7"/>
        <rFont val="Arial"/>
        <family val="2"/>
        <charset val="204"/>
      </rPr>
      <t xml:space="preserve">
КОЭФ. К ПОЗИЦИИ:
ПЗ=4 (ОЗП=4; ЭМ=4 к расх.; ЗПМ=4; МАТ=4 к расх.; ТЗ=4; ТЗМ=4)</t>
    </r>
  </si>
  <si>
    <r>
      <t>0,598</t>
    </r>
    <r>
      <rPr>
        <i/>
        <sz val="6"/>
        <rFont val="Arial"/>
        <family val="2"/>
        <charset val="204"/>
      </rPr>
      <t xml:space="preserve">
598,4 / 1000</t>
    </r>
  </si>
  <si>
    <r>
      <t>0,6283</t>
    </r>
    <r>
      <rPr>
        <i/>
        <sz val="6"/>
        <rFont val="Arial"/>
        <family val="2"/>
        <charset val="204"/>
      </rPr>
      <t xml:space="preserve">
628,3 / 1000</t>
    </r>
  </si>
  <si>
    <t>Перевозка грузов автомобилями-самосвалами грузоподъемностью 10 т, работающих вне карьера, на расстояние: до 2 км I класс груза.Отвоз</t>
  </si>
  <si>
    <r>
      <t>1099,525</t>
    </r>
    <r>
      <rPr>
        <i/>
        <sz val="6"/>
        <rFont val="Arial"/>
        <family val="2"/>
        <charset val="204"/>
      </rPr>
      <t xml:space="preserve">
628,3*1,75</t>
    </r>
  </si>
  <si>
    <r>
      <t>0,628</t>
    </r>
    <r>
      <rPr>
        <i/>
        <sz val="6"/>
        <rFont val="Arial"/>
        <family val="2"/>
        <charset val="204"/>
      </rPr>
      <t xml:space="preserve">
628,3 / 1000</t>
    </r>
  </si>
  <si>
    <r>
      <t>1,346</t>
    </r>
    <r>
      <rPr>
        <i/>
        <sz val="6"/>
        <rFont val="Arial"/>
        <family val="2"/>
        <charset val="204"/>
      </rPr>
      <t xml:space="preserve">
1346,4 / 1000</t>
    </r>
  </si>
  <si>
    <t>Планировка откосов и полотна: насыпей механизированным способом, группа грунтов 2</t>
  </si>
  <si>
    <r>
      <t>4,086</t>
    </r>
    <r>
      <rPr>
        <i/>
        <sz val="6"/>
        <rFont val="Arial"/>
        <family val="2"/>
        <charset val="204"/>
      </rPr>
      <t xml:space="preserve">
4086,1 / 1000</t>
    </r>
  </si>
  <si>
    <t xml:space="preserve">                                       Пересечение уч-к дороги пк 0+00-пк 8+96,00 с уч-ком пк 0+00-пк5+47,00</t>
  </si>
  <si>
    <r>
      <t>0,0676</t>
    </r>
    <r>
      <rPr>
        <i/>
        <sz val="6"/>
        <rFont val="Arial"/>
        <family val="2"/>
        <charset val="204"/>
      </rPr>
      <t xml:space="preserve">
67,6 / 1000</t>
    </r>
  </si>
  <si>
    <r>
      <t>0,068</t>
    </r>
    <r>
      <rPr>
        <i/>
        <sz val="6"/>
        <rFont val="Arial"/>
        <family val="2"/>
        <charset val="204"/>
      </rPr>
      <t xml:space="preserve">
67,6 / 1000</t>
    </r>
  </si>
  <si>
    <r>
      <t>0,071</t>
    </r>
    <r>
      <rPr>
        <i/>
        <sz val="6"/>
        <rFont val="Arial"/>
        <family val="2"/>
        <charset val="204"/>
      </rPr>
      <t xml:space="preserve">
71 / 1000</t>
    </r>
  </si>
  <si>
    <r>
      <t>124,25</t>
    </r>
    <r>
      <rPr>
        <i/>
        <sz val="6"/>
        <rFont val="Arial"/>
        <family val="2"/>
        <charset val="204"/>
      </rPr>
      <t xml:space="preserve">
71*1,75</t>
    </r>
  </si>
  <si>
    <r>
      <t>0,152</t>
    </r>
    <r>
      <rPr>
        <i/>
        <sz val="6"/>
        <rFont val="Arial"/>
        <family val="2"/>
        <charset val="204"/>
      </rPr>
      <t xml:space="preserve">
152,1 / 1000</t>
    </r>
  </si>
  <si>
    <r>
      <t>0,422</t>
    </r>
    <r>
      <rPr>
        <i/>
        <sz val="6"/>
        <rFont val="Arial"/>
        <family val="2"/>
        <charset val="204"/>
      </rPr>
      <t xml:space="preserve">
422,2 / 1000</t>
    </r>
  </si>
  <si>
    <t>Итого прямые затраты по разделу в текущих ценах</t>
  </si>
  <si>
    <t>Накладные расходы</t>
  </si>
  <si>
    <t>Сметная прибыль</t>
  </si>
  <si>
    <t>Итоги по разделу 1 Земляное полотно :</t>
  </si>
  <si>
    <t xml:space="preserve">  Земляные работы, выполняемые механизированным способом</t>
  </si>
  <si>
    <t xml:space="preserve">  Перевозка грузов автотранспортом</t>
  </si>
  <si>
    <t xml:space="preserve">  Земляные работы, выполняемые по другим видам работ (подготовительным, сопутствующим, укрепительным)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</si>
  <si>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</si>
  <si>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</si>
  <si>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</si>
  <si>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</si>
  <si>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</si>
  <si>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</si>
  <si>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</si>
  <si>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Земляное полотно</t>
  </si>
  <si>
    <t xml:space="preserve">                                       Раздел 2. Дорожные одежды</t>
  </si>
  <si>
    <t xml:space="preserve">                                       пк0+0,00-пк 3+76,00</t>
  </si>
  <si>
    <t>Исправление профиля оснований: щебеночных с добавлением нового материала</t>
  </si>
  <si>
    <t>1000 м2 площади основания</t>
  </si>
  <si>
    <r>
      <t>ГЭСНр68-9-1</t>
    </r>
    <r>
      <rPr>
        <i/>
        <sz val="9"/>
        <rFont val="Arial"/>
        <family val="2"/>
        <charset val="204"/>
      </rPr>
      <t xml:space="preserve">
И3-Пр. Минрегион от 25.07.11 №358</t>
    </r>
  </si>
  <si>
    <r>
      <t>2,256</t>
    </r>
    <r>
      <rPr>
        <i/>
        <sz val="6"/>
        <rFont val="Arial"/>
        <family val="2"/>
        <charset val="204"/>
      </rPr>
      <t xml:space="preserve">
2256 / 1000</t>
    </r>
  </si>
  <si>
    <t>Затраты труда рабочих-строителей (ср 2,4)</t>
  </si>
  <si>
    <t>2. 120202</t>
  </si>
  <si>
    <t>3. 120906</t>
  </si>
  <si>
    <t>Катки дорожные самоходные гладкие 8 т</t>
  </si>
  <si>
    <t>4. 120907</t>
  </si>
  <si>
    <t>Катки дорожные самоходные гладкие 13 т</t>
  </si>
  <si>
    <t>5. 121601</t>
  </si>
  <si>
    <t>Машины поливомоечные 6000 л</t>
  </si>
  <si>
    <t>6. 400001</t>
  </si>
  <si>
    <t>Автомобили бортовые, грузоподъемность до 5 т</t>
  </si>
  <si>
    <t>7. калькуляция №2</t>
  </si>
  <si>
    <t>8. 408-9080</t>
  </si>
  <si>
    <t>9. 411-0001</t>
  </si>
  <si>
    <t>Вода</t>
  </si>
  <si>
    <t xml:space="preserve">                                       пк3+76,00-пк8+96,00</t>
  </si>
  <si>
    <t>1000 м2 основания или покрытия</t>
  </si>
  <si>
    <r>
      <t>Устройство оснований и покрытий из песчано-гравийных или щебеночно-песчаных смесей: серповидного профиля покрытия при толщине дороги по оси 16 см</t>
    </r>
    <r>
      <rPr>
        <i/>
        <sz val="7"/>
        <rFont val="Arial"/>
        <family val="2"/>
        <charset val="204"/>
      </rPr>
      <t xml:space="preserve">
КОЭФ. К ПОЗИЦИИ:
корректировка толщины (тех.часть п.1.27.6) ПЗ=1,33 (ОЗП=1,33; ЭМ-ЗПМ=1,33 к расх.; ЗПМ=1,33; МАТ=1,33 к расх.; ТЗ=1,33; ТЗМ=1,33)</t>
    </r>
  </si>
  <si>
    <r>
      <t>ГЭСН27-04-003-04 прим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</si>
  <si>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3,12</t>
    </r>
    <r>
      <rPr>
        <i/>
        <sz val="6"/>
        <rFont val="Arial"/>
        <family val="2"/>
        <charset val="204"/>
      </rPr>
      <t xml:space="preserve">
3120 / 1000</t>
    </r>
  </si>
  <si>
    <t>Затраты труда рабочих-строителей (ср 2,7)</t>
  </si>
  <si>
    <t>1. 030101</t>
  </si>
  <si>
    <t>Автопогрузчики 5 т</t>
  </si>
  <si>
    <t>Авто грейдеры среднего типа 99 кВт (135 л.с.)</t>
  </si>
  <si>
    <t>5. 120911</t>
  </si>
  <si>
    <t>Катки на пневмоколесном ходу 30 т</t>
  </si>
  <si>
    <t>6. 121601</t>
  </si>
  <si>
    <t>Н, Уд</t>
  </si>
  <si>
    <t>7. 408-9181</t>
  </si>
  <si>
    <t>Песчано-гравийная смесь или щебеночно-песчаная смесь оптимального гранулометрического состава</t>
  </si>
  <si>
    <t>8. 411-0001</t>
  </si>
  <si>
    <t>Калькуляция №3</t>
  </si>
  <si>
    <t>щебеночно-песчаная смесь С-1</t>
  </si>
  <si>
    <t xml:space="preserve">                                       пк 0+0,00-пк5+47,00</t>
  </si>
  <si>
    <r>
      <t>2,735</t>
    </r>
    <r>
      <rPr>
        <i/>
        <sz val="6"/>
        <rFont val="Arial"/>
        <family val="2"/>
        <charset val="204"/>
      </rPr>
      <t xml:space="preserve">
2735 / 1000</t>
    </r>
  </si>
  <si>
    <r>
      <t>0,3192</t>
    </r>
    <r>
      <rPr>
        <i/>
        <sz val="6"/>
        <rFont val="Arial"/>
        <family val="2"/>
        <charset val="204"/>
      </rPr>
      <t xml:space="preserve">
319,2 / 1000</t>
    </r>
  </si>
  <si>
    <t>Итоги по разделу 2 Дорожные одежды :</t>
  </si>
  <si>
    <t xml:space="preserve">  Благоустройство (ремонтно-строительные)</t>
  </si>
  <si>
    <t xml:space="preserve">  Автомобильные дороги</t>
  </si>
  <si>
    <t xml:space="preserve">  Итого по разделу 2 Дорожные одежды</t>
  </si>
  <si>
    <t xml:space="preserve">                                       Раздел 3. Искусственные сооружения</t>
  </si>
  <si>
    <t xml:space="preserve">                                       Труба металлическая д=0,5м длинной 7м в кол-ве -3шт пк0+0,00-пк 3+76,00</t>
  </si>
  <si>
    <r>
      <t>Разработка грунта в отвал экскаваторами «драглайн» или «обратная лопата» с ковшом вместимостью: 0,5 (0,5-0,63) м3, группа грунтов 2</t>
    </r>
    <r>
      <rPr>
        <i/>
        <sz val="7"/>
        <rFont val="Arial"/>
        <family val="2"/>
        <charset val="204"/>
      </rPr>
      <t xml:space="preserve">
КОЭФ. К ПОЗИЦИИ:
Прил.1.12 п.3.46 Разработка вязких грунтов повышенной влажности, сильно налипающих на стенки и зубья ковша одноковшовых экскаваторов (кроме грунтов 5-6 группы) ОЗП=1,1; ЭМ=1,1 к расх.; ЗПМ=1,1; ТЗ=1,1; ТЗМ=1,1</t>
    </r>
  </si>
  <si>
    <r>
      <t>ГЭСН01-01-003-14</t>
    </r>
    <r>
      <rPr>
        <i/>
        <sz val="9"/>
        <rFont val="Arial"/>
        <family val="2"/>
        <charset val="204"/>
      </rPr>
      <t xml:space="preserve">
И1-Пр. Минрегион от 27.02.10 №81</t>
    </r>
  </si>
  <si>
    <r>
      <t>0,03174</t>
    </r>
    <r>
      <rPr>
        <i/>
        <sz val="6"/>
        <rFont val="Arial"/>
        <family val="2"/>
        <charset val="204"/>
      </rPr>
      <t xml:space="preserve">
10,58/1000*3</t>
    </r>
  </si>
  <si>
    <t>1. 060247</t>
  </si>
  <si>
    <t>Экскаваторы одноковшовые дизельные на гусеничном ходу при работе на других видах строительства 0,5 м3</t>
  </si>
  <si>
    <t>Разработка грунта вручную в траншеях глубиной до 2 м без креплений с откосами, группа грунтов: 2</t>
  </si>
  <si>
    <t>100 м3 грунта</t>
  </si>
  <si>
    <r>
      <t>ГЭСН01-02-057-02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</si>
  <si>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0,1362</t>
    </r>
    <r>
      <rPr>
        <i/>
        <sz val="6"/>
        <rFont val="Arial"/>
        <family val="2"/>
        <charset val="204"/>
      </rPr>
      <t xml:space="preserve">
4,54/100*3</t>
    </r>
  </si>
  <si>
    <t>Уплотнение грунта пневматическими трамбовками, группа грунтов: 1-2</t>
  </si>
  <si>
    <t>100 м3 уплотненного грунта</t>
  </si>
  <si>
    <r>
      <t>ГЭСН01-02-005-01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</si>
  <si>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0,0789</t>
    </r>
    <r>
      <rPr>
        <i/>
        <sz val="6"/>
        <rFont val="Arial"/>
        <family val="2"/>
        <charset val="204"/>
      </rPr>
      <t xml:space="preserve">
(2,63*3) / 100</t>
    </r>
  </si>
  <si>
    <t>1. 050102</t>
  </si>
  <si>
    <t>Компрессоры передвижные с двигателем внутреннего сгорания давлением до 686 кПа (7 ат), производительность 5 м3/мин</t>
  </si>
  <si>
    <t>2. 331100</t>
  </si>
  <si>
    <t>Трамбовки пневматические при работе от передвижных компрессорных станций</t>
  </si>
  <si>
    <t>Устройство подушек под трубы: щебеночных и укрепление откосов и оголовков</t>
  </si>
  <si>
    <t>100 м3 подушки</t>
  </si>
  <si>
    <r>
      <t>ГЭСН30-01-001-01 прим
прим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</si>
  <si>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0,1014</t>
    </r>
    <r>
      <rPr>
        <i/>
        <sz val="6"/>
        <rFont val="Arial"/>
        <family val="2"/>
        <charset val="204"/>
      </rPr>
      <t xml:space="preserve">
(3,38*3) / 100</t>
    </r>
  </si>
  <si>
    <t>Затраты труда рабочих-строителей (ср 2,5)</t>
  </si>
  <si>
    <t>3. Калькуляция № 2</t>
  </si>
  <si>
    <t>Щебень из природного камня для строительных работ марка 800, фракция 20-40 мм</t>
  </si>
  <si>
    <t>4. 408-0015</t>
  </si>
  <si>
    <t>Укладка трубопроводов из стальных толстостенных труб при электросварном соединении, диаметр труб: 500 мм</t>
  </si>
  <si>
    <t>100 м трубопровода</t>
  </si>
  <si>
    <r>
      <t>ГЭСН01-01-151-06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</si>
  <si>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0,21</t>
    </r>
    <r>
      <rPr>
        <i/>
        <sz val="6"/>
        <rFont val="Arial"/>
        <family val="2"/>
        <charset val="204"/>
      </rPr>
      <t xml:space="preserve">
0,07*3</t>
    </r>
  </si>
  <si>
    <t>1. 021141</t>
  </si>
  <si>
    <t>Краны на автомобильном ходу при работе на других видах строительства 10 т</t>
  </si>
  <si>
    <t>2. 040502</t>
  </si>
  <si>
    <t>Установки для сварки ручной дуговой (постоянного тока)</t>
  </si>
  <si>
    <t>3. 150101</t>
  </si>
  <si>
    <t>Агрегаты наполнительно-опрессовочные до 70 м3/ч</t>
  </si>
  <si>
    <t>4. 150702</t>
  </si>
  <si>
    <t>Трубоукладчики для труб диаметром до 700 мм грузоподъемностью 12,5 т</t>
  </si>
  <si>
    <t>5. 400001</t>
  </si>
  <si>
    <t>6. 101-0782</t>
  </si>
  <si>
    <t>Поковки из квадратных заготовок, масса 1,8 кг</t>
  </si>
  <si>
    <t>т</t>
  </si>
  <si>
    <t>7. 101-1521</t>
  </si>
  <si>
    <t>Электроды диаметром 5 мм Э42</t>
  </si>
  <si>
    <t>8. 101-1703</t>
  </si>
  <si>
    <t>Прокладки резиновые (пластина техническая прессованная)</t>
  </si>
  <si>
    <t>кг</t>
  </si>
  <si>
    <t>9. 101-1714</t>
  </si>
  <si>
    <t>Болты с гайками и шайбами строительные</t>
  </si>
  <si>
    <t>10. 101-1805</t>
  </si>
  <si>
    <t>Гвозди строительные</t>
  </si>
  <si>
    <t>11. 102-0008</t>
  </si>
  <si>
    <t>Лесоматериалы круглые хвойных пород для строительства диаметром 14-24 см, длиной 3-6,5 м</t>
  </si>
  <si>
    <t>12. 102-0011</t>
  </si>
  <si>
    <t>Лесоматериалы круглые хвойных пород для выработки пиломатериалов и заготовок (пластины) толщиной 20-24 см, III сорта</t>
  </si>
  <si>
    <t>13. 103-0230</t>
  </si>
  <si>
    <t>Трубы стальные электросварные прямошовные и спирально-шовные группы А и Б с сопротивлением по разрыву 38 кгс/мм2 , наружный диаметр 530 мм, толщина стенки 10 мм</t>
  </si>
  <si>
    <t>м</t>
  </si>
  <si>
    <t>14. 103-1009</t>
  </si>
  <si>
    <t>Фасонные стальные сварные части, диаметр до 800 мм</t>
  </si>
  <si>
    <t>15. 302-9120</t>
  </si>
  <si>
    <t>Задвижки</t>
  </si>
  <si>
    <t>шт.</t>
  </si>
  <si>
    <t>16. 411-0001</t>
  </si>
  <si>
    <t>17. 507-1100</t>
  </si>
  <si>
    <t>Фланцы из стали марок ВСт3сп2, ВСт3сп3 для трубопроводов, с соединительным выступом на условное давление Ру 1 МПа (10 кгс/см2), диаметром условного прохода 500 мм</t>
  </si>
  <si>
    <t>Устройство гидроизоляции опор мостов и труб: обмазочной битумной мастикой двухслойной</t>
  </si>
  <si>
    <t>100 м2 изолируемой поверхности</t>
  </si>
  <si>
    <r>
      <t>ГЭСН30-08-023-03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</si>
  <si>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0,3297</t>
    </r>
    <r>
      <rPr>
        <i/>
        <sz val="6"/>
        <rFont val="Arial"/>
        <family val="2"/>
        <charset val="204"/>
      </rPr>
      <t xml:space="preserve">
(10,99*3) / 100</t>
    </r>
  </si>
  <si>
    <t>Затраты труда рабочих-строителей (ср 3,6)</t>
  </si>
  <si>
    <t>2. 021243</t>
  </si>
  <si>
    <t>Краны на гусеничном ходу при работе на других видах строительства до 16 т</t>
  </si>
  <si>
    <t>3. 050102</t>
  </si>
  <si>
    <t>4. 121011</t>
  </si>
  <si>
    <t>Котлы битумные передвижные 400 л</t>
  </si>
  <si>
    <t>6. 101-0002</t>
  </si>
  <si>
    <t>Асбест хризотиловый тонкоизмельченный</t>
  </si>
  <si>
    <t>7. 101-0080</t>
  </si>
  <si>
    <t>Битумы нефтяные строительные для кровельных мастик марки БНМ-75/35</t>
  </si>
  <si>
    <t>8. 101-0587</t>
  </si>
  <si>
    <t>Масло индустриальное И-20А</t>
  </si>
  <si>
    <t>9. 101-0612</t>
  </si>
  <si>
    <t>Мастика клеящая морозостойкая битумно-масляная МБ-50</t>
  </si>
  <si>
    <t>10. 101-1299</t>
  </si>
  <si>
    <t>Топливо дизельное из малосернистых нефтей</t>
  </si>
  <si>
    <t>11. 113-1786</t>
  </si>
  <si>
    <t>Лак битумный БТ-123</t>
  </si>
  <si>
    <t>12. 402-0005</t>
  </si>
  <si>
    <t>Раствор готовый кладочный цементный марки 150</t>
  </si>
  <si>
    <t>13. 411-0001</t>
  </si>
  <si>
    <t>Засыпка траншей и котлованов с перемещением грунта до 5 м бульдозерами мощностью: 79 кВт (108 л.с.), группа грунтов 2</t>
  </si>
  <si>
    <r>
      <t>ГЭСН01-01-033-05</t>
    </r>
    <r>
      <rPr>
        <i/>
        <sz val="9"/>
        <rFont val="Arial"/>
        <family val="2"/>
        <charset val="204"/>
      </rPr>
      <t xml:space="preserve">
Пр. Минрегион от 17.11.08 № 253</t>
    </r>
  </si>
  <si>
    <t>1. 070149</t>
  </si>
  <si>
    <t>Засыпка вручную траншей, пазух котлованов и ям, группа грунтов: 2</t>
  </si>
  <si>
    <r>
      <t>ГЭСН01-02-061-02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</si>
  <si>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Затраты труда рабочих-строителей (ср 1,5)</t>
  </si>
  <si>
    <t>Уплотнение грунта прицепными катками на пневмоколесном ходу 25 т на первый проход по одному следу при толщине слоя: 26 см</t>
  </si>
  <si>
    <r>
      <t>0,03024</t>
    </r>
    <r>
      <rPr>
        <i/>
        <sz val="6"/>
        <rFont val="Arial"/>
        <family val="2"/>
        <charset val="204"/>
      </rPr>
      <t xml:space="preserve">
15,12/3*2/1000*3</t>
    </r>
  </si>
  <si>
    <r>
      <t>На каждый последующий проход по одному следу добавлять: к норме 01-02-001-01</t>
    </r>
    <r>
      <rPr>
        <i/>
        <sz val="7"/>
        <rFont val="Arial"/>
        <family val="2"/>
        <charset val="204"/>
      </rPr>
      <t xml:space="preserve">
КОЭФ. К ПОЗИЦИИ:
Кол-во проездов 7 ПЗ=6 (ОЗП=6; ЭМ=6 к расх.; ЗПМ=6; МАТ=6 к расх.; ТЗ=6; ТЗМ=6)</t>
    </r>
  </si>
  <si>
    <r>
      <t>0,1512</t>
    </r>
    <r>
      <rPr>
        <i/>
        <sz val="6"/>
        <rFont val="Arial"/>
        <family val="2"/>
        <charset val="204"/>
      </rPr>
      <t xml:space="preserve">
15,12/3/100*3</t>
    </r>
  </si>
  <si>
    <t>Устройство  фундаментов общего назначения объемом: до 5 м3.Монолитный упор из бетона под металлическую трубу</t>
  </si>
  <si>
    <t>100 м3 бетона и железобетона в деле</t>
  </si>
  <si>
    <r>
      <t>ГЭСН06-01-005-01 прим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</si>
  <si>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0,0024</t>
    </r>
    <r>
      <rPr>
        <i/>
        <sz val="6"/>
        <rFont val="Arial"/>
        <family val="2"/>
        <charset val="204"/>
      </rPr>
      <t xml:space="preserve">
(0,08*3) / 100</t>
    </r>
  </si>
  <si>
    <t>Затраты труда рабочих-строителей (ср 2,9)</t>
  </si>
  <si>
    <t>3. 030101</t>
  </si>
  <si>
    <t>4. 111100</t>
  </si>
  <si>
    <t>Вибратор глубинный</t>
  </si>
  <si>
    <t>5. 331532</t>
  </si>
  <si>
    <t>Пила цепная электрическая</t>
  </si>
  <si>
    <t>7. 101-0797</t>
  </si>
  <si>
    <t>Проволока горячекатаная в мотках, диаметром 6,3-6,5 мм</t>
  </si>
  <si>
    <t>8. 101-1668</t>
  </si>
  <si>
    <t>Рогожа</t>
  </si>
  <si>
    <t>м2</t>
  </si>
  <si>
    <t>9. 101-1805</t>
  </si>
  <si>
    <t>10. 102-0008</t>
  </si>
  <si>
    <t>11. 102-0025</t>
  </si>
  <si>
    <t>Бруски обрезные хвойных пород длиной 4-6,5 м, шириной 75-150 мм, толщиной 40-75 мм, III сорта</t>
  </si>
  <si>
    <t>12. 102-0053</t>
  </si>
  <si>
    <t>Доски обрезные хвойных пород длиной 4-6,5 м, шириной 75-150 мм, толщиной 25 мм, III сорта</t>
  </si>
  <si>
    <t>13. 102-0061</t>
  </si>
  <si>
    <t>Доски обрезные хвойных пород длиной 4-6,5 м, шириной 75-150 мм, толщиной 44 мм и более, III сорта</t>
  </si>
  <si>
    <t>14. 203-0511</t>
  </si>
  <si>
    <t>Щиты из досок толщиной 25 мм</t>
  </si>
  <si>
    <t>15. 401-0008</t>
  </si>
  <si>
    <t>Бетон</t>
  </si>
  <si>
    <t>16. 401-9021</t>
  </si>
  <si>
    <t>17. 405-0253</t>
  </si>
  <si>
    <t>Известь строительная негашеная комовая, сорт I</t>
  </si>
  <si>
    <t>18. 411-0001</t>
  </si>
  <si>
    <t>Итоги по разделу 3 Искусственные сооружения :</t>
  </si>
  <si>
    <t xml:space="preserve">  Земляные работы, выполняемые ручным способом</t>
  </si>
  <si>
    <t xml:space="preserve">  Мосты и трубы</t>
  </si>
  <si>
    <t xml:space="preserve">  Земляные работы, выполняемые с применением средств гидромеханизации</t>
  </si>
  <si>
    <t xml:space="preserve">  Бетонные и железобетонные монолитные конструкции в промышленном строительстве</t>
  </si>
  <si>
    <t xml:space="preserve">  Итого по разделу 3 Искусственные сооружения</t>
  </si>
  <si>
    <t>ИТОГИ ПО СМЕТЕ:</t>
  </si>
  <si>
    <t>Итого прямые затраты по смете в текущих ценах</t>
  </si>
  <si>
    <t>Итоги по смете:</t>
  </si>
  <si>
    <t xml:space="preserve">  НДС 18%</t>
  </si>
  <si>
    <t xml:space="preserve">  ВСЕГО по смете</t>
  </si>
  <si>
    <t>Ремонт дороги по улице Суворова в дер.Б.Оеш Колыванского района Новосибирской обл.</t>
  </si>
  <si>
    <r>
      <t xml:space="preserve">ЛОКАЛЬНЫЙ РЕСУРСНЫЙ СМЕТНЫЙ РАСЧЕТ  № </t>
    </r>
    <r>
      <rPr>
        <sz val="12"/>
        <rFont val="Arial"/>
        <family val="2"/>
        <charset val="204"/>
      </rPr>
      <t>02-01-01</t>
    </r>
  </si>
  <si>
    <t>___________________________2572,005</t>
  </si>
  <si>
    <t>тыс. руб.</t>
  </si>
  <si>
    <t>___________________________304,318</t>
  </si>
  <si>
    <t>ПОТРЕБНОЕ КОЛИЧЕСТВО РЕСУРСОВ:</t>
  </si>
  <si>
    <t>№ п.п</t>
  </si>
  <si>
    <t>Код ресурса</t>
  </si>
  <si>
    <t>Кол-во</t>
  </si>
  <si>
    <t xml:space="preserve">          Ресурсы подрядчика</t>
  </si>
  <si>
    <t xml:space="preserve">                  Трудозатраты</t>
  </si>
  <si>
    <t>1-1-5</t>
  </si>
  <si>
    <t>1-1-8</t>
  </si>
  <si>
    <t>1-2-0</t>
  </si>
  <si>
    <t>1-2-4</t>
  </si>
  <si>
    <t>1-2-5</t>
  </si>
  <si>
    <t>1-2-7</t>
  </si>
  <si>
    <t>1-2-9</t>
  </si>
  <si>
    <t>1-3-0</t>
  </si>
  <si>
    <t>1-3-6</t>
  </si>
  <si>
    <t xml:space="preserve">                  Машины и механизмы</t>
  </si>
  <si>
    <t>010312</t>
  </si>
  <si>
    <t>021141</t>
  </si>
  <si>
    <t>021243</t>
  </si>
  <si>
    <t>030101</t>
  </si>
  <si>
    <t>040502</t>
  </si>
  <si>
    <t>050102</t>
  </si>
  <si>
    <t>060247</t>
  </si>
  <si>
    <t>060248</t>
  </si>
  <si>
    <t>070149</t>
  </si>
  <si>
    <t>070150</t>
  </si>
  <si>
    <t>Авто...</t>
  </si>
  <si>
    <t xml:space="preserve">   - Автогрейдеры среднего типа 99 кВт (135 л.с.)</t>
  </si>
  <si>
    <t xml:space="preserve">   - Авто грейдеры среднего типа 99 кВт (135 л.с.)</t>
  </si>
  <si>
    <t>Перевозка грузов автомобилями-самосвалами грузоподъемностью 10 т, работающих вне карьера, на расстояние: до 2 км I класс груза....</t>
  </si>
  <si>
    <t xml:space="preserve">   - Перевозка грузов автомобилями-самосвалами грузоподъемностью 10 т, работающих вне карьера, на расстояние: до 2 км I класс груза.( с учетом растительного грунта из кюветов)</t>
  </si>
  <si>
    <t xml:space="preserve">   - Перевозка грузов автомобилями-самосвалами грузоподъемностью 10 т, работающих вне карьера, на расстояние: до 2 км I класс груза.</t>
  </si>
  <si>
    <t xml:space="preserve">   - Перевозка грузов автомобилями-самосвалами грузоподъемностью 10 т, работающих вне карьера, на расстояние: до 2 км I класс груза.Отвоз</t>
  </si>
  <si>
    <t xml:space="preserve">                  Материалы</t>
  </si>
  <si>
    <t>101-0002</t>
  </si>
  <si>
    <t>101-0080</t>
  </si>
  <si>
    <t>101-0587</t>
  </si>
  <si>
    <t>101-0612</t>
  </si>
  <si>
    <t>101-0782</t>
  </si>
  <si>
    <t>101-0797</t>
  </si>
  <si>
    <t>101-1299</t>
  </si>
  <si>
    <t>101-1521</t>
  </si>
  <si>
    <t>101-1668</t>
  </si>
  <si>
    <t>101-1714</t>
  </si>
  <si>
    <t>101-1805</t>
  </si>
  <si>
    <t>102-0008</t>
  </si>
  <si>
    <t>102-0011</t>
  </si>
  <si>
    <t>102-0025</t>
  </si>
  <si>
    <t>102-0053</t>
  </si>
  <si>
    <t>102-0061</t>
  </si>
  <si>
    <t>103-0230</t>
  </si>
  <si>
    <t>113-1786</t>
  </si>
  <si>
    <t>203-0511</t>
  </si>
  <si>
    <t>401-0008</t>
  </si>
  <si>
    <t>402-0005</t>
  </si>
  <si>
    <t>405-0253</t>
  </si>
  <si>
    <t>408-9080</t>
  </si>
  <si>
    <t>411-0001</t>
  </si>
  <si>
    <t>калькуляция</t>
  </si>
  <si>
    <t>Калькуляция № 2</t>
  </si>
  <si>
    <t>калькуляция №2</t>
  </si>
  <si>
    <t xml:space="preserve">          Удаленные и замененные ресурсы</t>
  </si>
  <si>
    <t>101-1703</t>
  </si>
  <si>
    <t>103-1009</t>
  </si>
  <si>
    <t>302-9120</t>
  </si>
  <si>
    <t>401-9021</t>
  </si>
  <si>
    <t>408-0015</t>
  </si>
  <si>
    <t>408-9181</t>
  </si>
  <si>
    <t>507-1100</t>
  </si>
  <si>
    <t>Составил: ___________________________Месяцина С.И.</t>
  </si>
  <si>
    <t>(должность, подпись, расшифровка)</t>
  </si>
  <si>
    <t>Проверил: ___________________________Каныгин А.В.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</si>
  <si>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</si>
  <si>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</si>
  <si>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_______________________________________________________________________________________________1967,23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</si>
  <si>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</si>
  <si>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_______________________________________________________________________________________________625,51</t>
  </si>
  <si>
    <t>Сметная стоимость строительных работ _______________________________________________________________________________________________</t>
  </si>
  <si>
    <t>Составлен(а) в текущих (прогнозных) ценах по состоянию на _01.12.2012г_____________</t>
  </si>
  <si>
    <t xml:space="preserve">на ремон дорожного покрытия по </t>
  </si>
  <si>
    <t>ул. Суворова от жилого дома 57 до жилого дома 99 (протяженностью 1443 м.) в д. Б. Оеш, Колыванского района Новосибирской области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</si>
</sst>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  <font>
      <sz val="7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4" fillId="0" borderId="0" xfId="0" applyFont="1" applyBorder="1"/>
    <xf numFmtId="0" fontId="10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/>
    </xf>
    <xf numFmtId="0" fontId="5" fillId="0" borderId="3" xfId="0" applyFont="1" applyBorder="1"/>
    <xf numFmtId="0" fontId="3" fillId="0" borderId="3" xfId="0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/>
    </xf>
    <xf numFmtId="0" fontId="1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7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484"/>
  <sheetViews>
    <sheetView showGridLines="0" tabSelected="1" topLeftCell="C7" zoomScaleSheetLayoutView="75" workbookViewId="0">
      <selection activeCell="J15" sqref="J15"/>
    </sheetView>
  </sheetViews>
  <sheetFormatPr defaultRowHeight="12.75" outlineLevelRow="2"/>
  <cols>
    <col min="1" max="1" width="3.5703125" style="11" customWidth="1"/>
    <col min="2" max="2" width="12.7109375" style="2" customWidth="1"/>
    <col min="3" max="3" width="34.42578125" style="3" customWidth="1"/>
    <col min="4" max="4" width="9.85546875" style="4" customWidth="1"/>
    <col min="5" max="5" width="14.7109375" style="5" customWidth="1"/>
    <col min="6" max="6" width="14.7109375" style="6" customWidth="1"/>
    <col min="7" max="14" width="8.28515625" style="6" customWidth="1"/>
    <col min="15" max="16384" width="9.140625" style="8"/>
  </cols>
  <sheetData>
    <row r="1" spans="1:14" outlineLevel="2">
      <c r="A1" s="1" t="s">
        <v>19</v>
      </c>
      <c r="K1" s="7" t="s">
        <v>20</v>
      </c>
    </row>
    <row r="2" spans="1:14" outlineLevel="1">
      <c r="A2" s="9"/>
      <c r="K2" s="9"/>
    </row>
    <row r="3" spans="1:14" outlineLevel="1">
      <c r="A3" s="9"/>
      <c r="K3" s="9"/>
    </row>
    <row r="4" spans="1:14" outlineLevel="1">
      <c r="A4" s="9" t="s">
        <v>22</v>
      </c>
      <c r="K4" s="9" t="s">
        <v>23</v>
      </c>
    </row>
    <row r="5" spans="1:14" outlineLevel="1">
      <c r="A5" s="2" t="s">
        <v>24</v>
      </c>
      <c r="K5" s="10" t="s">
        <v>25</v>
      </c>
    </row>
    <row r="6" spans="1:14" ht="14.25">
      <c r="C6" s="12"/>
      <c r="E6" s="13"/>
      <c r="F6" s="14" t="s">
        <v>312</v>
      </c>
      <c r="G6" s="15"/>
      <c r="H6" s="16"/>
    </row>
    <row r="7" spans="1:14" ht="14.25">
      <c r="D7" s="17"/>
      <c r="F7" s="18" t="s">
        <v>0</v>
      </c>
      <c r="M7" s="19"/>
    </row>
    <row r="8" spans="1:14">
      <c r="D8" s="6"/>
    </row>
    <row r="9" spans="1:14" ht="15.75">
      <c r="D9" s="6"/>
      <c r="F9" s="20" t="s">
        <v>313</v>
      </c>
      <c r="G9" s="21"/>
    </row>
    <row r="10" spans="1:14" ht="14.25">
      <c r="D10" s="6"/>
      <c r="F10" s="14" t="s">
        <v>1</v>
      </c>
      <c r="G10" s="5"/>
    </row>
    <row r="11" spans="1:14" ht="1.5" customHeight="1">
      <c r="C11" s="12"/>
      <c r="D11" s="6"/>
      <c r="E11" s="6"/>
    </row>
    <row r="12" spans="1:14" ht="14.25">
      <c r="C12" s="22" t="s">
        <v>396</v>
      </c>
      <c r="D12" s="23" t="s">
        <v>397</v>
      </c>
      <c r="E12" s="15"/>
      <c r="F12" s="24"/>
      <c r="I12" s="16"/>
    </row>
    <row r="13" spans="1:14" ht="14.25">
      <c r="C13" s="25"/>
      <c r="D13" s="17"/>
      <c r="F13" s="18" t="s">
        <v>2</v>
      </c>
      <c r="G13" s="26"/>
      <c r="H13" s="17"/>
      <c r="I13" s="27"/>
    </row>
    <row r="14" spans="1:14">
      <c r="A14" s="28"/>
      <c r="B14" s="29"/>
      <c r="C14" s="12"/>
      <c r="D14" s="6"/>
      <c r="E14" s="6"/>
    </row>
    <row r="15" spans="1:14" ht="14.25">
      <c r="C15" s="30" t="s">
        <v>21</v>
      </c>
      <c r="D15" s="31"/>
      <c r="E15" s="6"/>
      <c r="F15" s="32"/>
      <c r="G15" s="33"/>
    </row>
    <row r="16" spans="1:14" s="35" customFormat="1" ht="14.25">
      <c r="A16" s="14"/>
      <c r="B16" s="34"/>
      <c r="C16" s="30" t="s">
        <v>394</v>
      </c>
      <c r="D16" s="31"/>
      <c r="E16" s="32"/>
      <c r="F16" s="88" t="s">
        <v>314</v>
      </c>
      <c r="G16" s="89"/>
      <c r="H16" s="23" t="s">
        <v>315</v>
      </c>
      <c r="I16" s="32"/>
      <c r="J16" s="32"/>
      <c r="K16" s="32"/>
      <c r="L16" s="32"/>
      <c r="M16" s="32"/>
      <c r="N16" s="32"/>
    </row>
    <row r="17" spans="1:14" s="35" customFormat="1" ht="14.25">
      <c r="A17" s="14"/>
      <c r="B17" s="34"/>
      <c r="C17" s="30" t="s">
        <v>389</v>
      </c>
      <c r="D17" s="31"/>
      <c r="E17" s="32"/>
      <c r="F17" s="88" t="s">
        <v>316</v>
      </c>
      <c r="G17" s="89"/>
      <c r="H17" s="23" t="s">
        <v>315</v>
      </c>
      <c r="I17" s="32"/>
      <c r="J17" s="32"/>
      <c r="K17" s="32"/>
      <c r="L17" s="32"/>
      <c r="M17" s="32"/>
      <c r="N17" s="32"/>
    </row>
    <row r="18" spans="1:14" s="35" customFormat="1" ht="14.25" outlineLevel="1">
      <c r="A18" s="14"/>
      <c r="B18" s="34"/>
      <c r="C18" s="30" t="s">
        <v>390</v>
      </c>
      <c r="D18" s="31"/>
      <c r="E18" s="32"/>
      <c r="F18" s="88" t="s">
        <v>391</v>
      </c>
      <c r="G18" s="89"/>
      <c r="H18" s="23" t="s">
        <v>33</v>
      </c>
      <c r="I18" s="32"/>
      <c r="J18" s="32"/>
      <c r="K18" s="32"/>
      <c r="L18" s="32"/>
      <c r="M18" s="32"/>
      <c r="N18" s="32"/>
    </row>
    <row r="19" spans="1:14" s="35" customFormat="1" ht="14.25" outlineLevel="2">
      <c r="A19" s="14"/>
      <c r="B19" s="34"/>
      <c r="C19" s="30" t="s">
        <v>392</v>
      </c>
      <c r="D19" s="31"/>
      <c r="E19" s="32"/>
      <c r="F19" s="88" t="s">
        <v>393</v>
      </c>
      <c r="G19" s="89"/>
      <c r="H19" s="23" t="s">
        <v>33</v>
      </c>
      <c r="I19" s="32"/>
      <c r="J19" s="32"/>
      <c r="K19" s="32"/>
      <c r="L19" s="32"/>
      <c r="M19" s="32"/>
      <c r="N19" s="32"/>
    </row>
    <row r="20" spans="1:14" ht="14.25">
      <c r="C20" s="30" t="s">
        <v>395</v>
      </c>
      <c r="D20" s="6"/>
      <c r="E20" s="6"/>
    </row>
    <row r="23" spans="1:14" ht="12.75" customHeight="1">
      <c r="A23" s="96" t="s">
        <v>3</v>
      </c>
      <c r="B23" s="97" t="s">
        <v>9</v>
      </c>
      <c r="C23" s="96" t="s">
        <v>4</v>
      </c>
      <c r="D23" s="96" t="s">
        <v>5</v>
      </c>
      <c r="E23" s="95" t="s">
        <v>6</v>
      </c>
      <c r="F23" s="95"/>
      <c r="G23" s="95" t="s">
        <v>12</v>
      </c>
      <c r="H23" s="95"/>
      <c r="I23" s="95"/>
      <c r="J23" s="95"/>
      <c r="K23" s="95"/>
      <c r="L23" s="95"/>
      <c r="M23" s="96" t="s">
        <v>17</v>
      </c>
      <c r="N23" s="96" t="s">
        <v>18</v>
      </c>
    </row>
    <row r="24" spans="1:14" ht="13.5" customHeight="1">
      <c r="A24" s="96"/>
      <c r="B24" s="97"/>
      <c r="C24" s="96"/>
      <c r="D24" s="96"/>
      <c r="E24" s="95" t="s">
        <v>13</v>
      </c>
      <c r="F24" s="95" t="s">
        <v>14</v>
      </c>
      <c r="G24" s="95" t="s">
        <v>13</v>
      </c>
      <c r="H24" s="95" t="s">
        <v>15</v>
      </c>
      <c r="I24" s="96" t="s">
        <v>8</v>
      </c>
      <c r="J24" s="96"/>
      <c r="K24" s="96"/>
      <c r="L24" s="40"/>
      <c r="M24" s="96"/>
      <c r="N24" s="96"/>
    </row>
    <row r="25" spans="1:14" ht="12.75" customHeight="1">
      <c r="A25" s="96"/>
      <c r="B25" s="98"/>
      <c r="C25" s="99"/>
      <c r="D25" s="96"/>
      <c r="E25" s="95"/>
      <c r="F25" s="95"/>
      <c r="G25" s="95"/>
      <c r="H25" s="95"/>
      <c r="I25" s="36" t="s">
        <v>7</v>
      </c>
      <c r="J25" s="36" t="s">
        <v>10</v>
      </c>
      <c r="K25" s="36" t="s">
        <v>11</v>
      </c>
      <c r="L25" s="36" t="s">
        <v>16</v>
      </c>
      <c r="M25" s="96"/>
      <c r="N25" s="96"/>
    </row>
    <row r="26" spans="1:14">
      <c r="A26" s="60">
        <v>1</v>
      </c>
      <c r="B26" s="38">
        <v>2</v>
      </c>
      <c r="C26" s="60">
        <v>3</v>
      </c>
      <c r="D26" s="37">
        <v>4</v>
      </c>
      <c r="E26" s="61">
        <v>5</v>
      </c>
      <c r="F26" s="61">
        <v>6</v>
      </c>
      <c r="G26" s="37">
        <v>7</v>
      </c>
      <c r="H26" s="60">
        <v>8</v>
      </c>
      <c r="I26" s="62">
        <v>9</v>
      </c>
      <c r="J26" s="62">
        <v>10</v>
      </c>
      <c r="K26" s="62">
        <v>11</v>
      </c>
      <c r="L26" s="62">
        <v>12</v>
      </c>
      <c r="M26" s="62">
        <v>13</v>
      </c>
      <c r="N26" s="62">
        <v>14</v>
      </c>
    </row>
    <row r="27" spans="1:14" ht="19.149999999999999" customHeight="1">
      <c r="A27" s="90" t="s">
        <v>26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19.149999999999999" customHeight="1">
      <c r="A28" s="73" t="s">
        <v>27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ht="72">
      <c r="A29" s="41">
        <v>1</v>
      </c>
      <c r="B29" s="42" t="s">
        <v>30</v>
      </c>
      <c r="C29" s="43" t="s">
        <v>28</v>
      </c>
      <c r="D29" s="44" t="s">
        <v>29</v>
      </c>
      <c r="E29" s="45"/>
      <c r="F29" s="46" t="s">
        <v>31</v>
      </c>
      <c r="G29" s="47">
        <v>9425.7900000000009</v>
      </c>
      <c r="H29" s="47">
        <v>6940</v>
      </c>
      <c r="I29" s="47"/>
      <c r="J29" s="47">
        <v>6940</v>
      </c>
      <c r="K29" s="47">
        <v>1496</v>
      </c>
      <c r="L29" s="47"/>
      <c r="M29" s="47"/>
      <c r="N29" s="47">
        <v>8.1</v>
      </c>
    </row>
    <row r="30" spans="1:14" outlineLevel="1">
      <c r="A30" s="41"/>
      <c r="B30" s="48"/>
      <c r="C30" s="49" t="s">
        <v>32</v>
      </c>
      <c r="D30" s="50" t="s">
        <v>33</v>
      </c>
      <c r="E30" s="51">
        <v>11</v>
      </c>
      <c r="F30" s="52">
        <v>8.1</v>
      </c>
      <c r="G30" s="47"/>
      <c r="H30" s="47"/>
      <c r="I30" s="47"/>
      <c r="J30" s="47"/>
      <c r="K30" s="47"/>
      <c r="L30" s="47"/>
      <c r="M30" s="47"/>
      <c r="N30" s="47"/>
    </row>
    <row r="31" spans="1:14" ht="22.5" outlineLevel="1">
      <c r="A31" s="53" t="s">
        <v>34</v>
      </c>
      <c r="B31" s="54" t="s">
        <v>35</v>
      </c>
      <c r="C31" s="49" t="s">
        <v>36</v>
      </c>
      <c r="D31" s="50" t="s">
        <v>37</v>
      </c>
      <c r="E31" s="51">
        <v>11</v>
      </c>
      <c r="F31" s="52">
        <v>8.1</v>
      </c>
      <c r="G31" s="52">
        <v>856.89</v>
      </c>
      <c r="H31" s="52">
        <v>6940.81</v>
      </c>
      <c r="I31" s="47"/>
      <c r="J31" s="52">
        <v>6940.81</v>
      </c>
      <c r="K31" s="52">
        <v>1495.91</v>
      </c>
      <c r="L31" s="47"/>
      <c r="M31" s="47"/>
      <c r="N31" s="47"/>
    </row>
    <row r="32" spans="1:14" ht="22.5" outlineLevel="1">
      <c r="A32" s="53" t="s">
        <v>38</v>
      </c>
      <c r="B32" s="55" t="s">
        <v>39</v>
      </c>
      <c r="C32" s="56" t="s">
        <v>40</v>
      </c>
      <c r="D32" s="53" t="s">
        <v>37</v>
      </c>
      <c r="E32" s="57">
        <v>11</v>
      </c>
      <c r="F32" s="58">
        <v>8.1</v>
      </c>
      <c r="G32" s="52">
        <v>856.89</v>
      </c>
      <c r="H32" s="58">
        <v>6940.81</v>
      </c>
      <c r="I32" s="47"/>
      <c r="J32" s="58">
        <v>6940.81</v>
      </c>
      <c r="K32" s="58">
        <v>1495.91</v>
      </c>
      <c r="L32" s="47"/>
      <c r="M32" s="47"/>
      <c r="N32" s="47"/>
    </row>
    <row r="33" spans="1:14" ht="72">
      <c r="A33" s="41">
        <v>2</v>
      </c>
      <c r="B33" s="42" t="s">
        <v>42</v>
      </c>
      <c r="C33" s="43" t="s">
        <v>41</v>
      </c>
      <c r="D33" s="44" t="s">
        <v>29</v>
      </c>
      <c r="E33" s="45"/>
      <c r="F33" s="46" t="s">
        <v>31</v>
      </c>
      <c r="G33" s="47">
        <v>31670.639999999999</v>
      </c>
      <c r="H33" s="47">
        <v>23319</v>
      </c>
      <c r="I33" s="47"/>
      <c r="J33" s="47">
        <v>23319</v>
      </c>
      <c r="K33" s="47">
        <v>5026</v>
      </c>
      <c r="L33" s="47"/>
      <c r="M33" s="47"/>
      <c r="N33" s="47">
        <v>27.21</v>
      </c>
    </row>
    <row r="34" spans="1:14" outlineLevel="1">
      <c r="A34" s="41"/>
      <c r="B34" s="48"/>
      <c r="C34" s="49" t="s">
        <v>32</v>
      </c>
      <c r="D34" s="50" t="s">
        <v>33</v>
      </c>
      <c r="E34" s="51">
        <v>36.96</v>
      </c>
      <c r="F34" s="52">
        <v>27.21</v>
      </c>
      <c r="G34" s="47"/>
      <c r="H34" s="47"/>
      <c r="I34" s="47"/>
      <c r="J34" s="47"/>
      <c r="K34" s="47"/>
      <c r="L34" s="47"/>
      <c r="M34" s="47"/>
      <c r="N34" s="47"/>
    </row>
    <row r="35" spans="1:14" ht="22.5" outlineLevel="1">
      <c r="A35" s="53" t="s">
        <v>34</v>
      </c>
      <c r="B35" s="54" t="s">
        <v>35</v>
      </c>
      <c r="C35" s="49" t="s">
        <v>36</v>
      </c>
      <c r="D35" s="50" t="s">
        <v>37</v>
      </c>
      <c r="E35" s="51">
        <v>36.96</v>
      </c>
      <c r="F35" s="52">
        <v>27.21</v>
      </c>
      <c r="G35" s="52">
        <v>856.89</v>
      </c>
      <c r="H35" s="52">
        <v>23315.98</v>
      </c>
      <c r="I35" s="47"/>
      <c r="J35" s="52">
        <v>23315.98</v>
      </c>
      <c r="K35" s="52">
        <v>5025.1400000000003</v>
      </c>
      <c r="L35" s="47"/>
      <c r="M35" s="47"/>
      <c r="N35" s="47"/>
    </row>
    <row r="36" spans="1:14" ht="22.5" outlineLevel="1">
      <c r="A36" s="53" t="s">
        <v>38</v>
      </c>
      <c r="B36" s="55" t="s">
        <v>39</v>
      </c>
      <c r="C36" s="56" t="s">
        <v>40</v>
      </c>
      <c r="D36" s="53" t="s">
        <v>37</v>
      </c>
      <c r="E36" s="57">
        <v>36.96</v>
      </c>
      <c r="F36" s="58">
        <v>27.21</v>
      </c>
      <c r="G36" s="52">
        <v>856.89</v>
      </c>
      <c r="H36" s="58">
        <v>23315.98</v>
      </c>
      <c r="I36" s="47"/>
      <c r="J36" s="58">
        <v>23315.98</v>
      </c>
      <c r="K36" s="58">
        <v>5025.1400000000003</v>
      </c>
      <c r="L36" s="47"/>
      <c r="M36" s="47"/>
      <c r="N36" s="47"/>
    </row>
    <row r="37" spans="1:14" ht="72">
      <c r="A37" s="41">
        <v>3</v>
      </c>
      <c r="B37" s="42" t="s">
        <v>44</v>
      </c>
      <c r="C37" s="43" t="s">
        <v>43</v>
      </c>
      <c r="D37" s="44" t="s">
        <v>29</v>
      </c>
      <c r="E37" s="45"/>
      <c r="F37" s="46" t="s">
        <v>45</v>
      </c>
      <c r="G37" s="47">
        <v>26286.49</v>
      </c>
      <c r="H37" s="47">
        <v>19347</v>
      </c>
      <c r="I37" s="47">
        <v>794</v>
      </c>
      <c r="J37" s="47">
        <v>18531</v>
      </c>
      <c r="K37" s="47">
        <v>4284</v>
      </c>
      <c r="L37" s="47">
        <v>22</v>
      </c>
      <c r="M37" s="47">
        <v>8.4</v>
      </c>
      <c r="N37" s="47">
        <v>24.35</v>
      </c>
    </row>
    <row r="38" spans="1:14" outlineLevel="1">
      <c r="A38" s="41"/>
      <c r="B38" s="48"/>
      <c r="C38" s="49" t="s">
        <v>46</v>
      </c>
      <c r="D38" s="50" t="s">
        <v>33</v>
      </c>
      <c r="E38" s="51">
        <v>11.41</v>
      </c>
      <c r="F38" s="52">
        <v>8.4</v>
      </c>
      <c r="G38" s="52">
        <v>94.49</v>
      </c>
      <c r="H38" s="52">
        <v>793.72</v>
      </c>
      <c r="I38" s="52">
        <v>793.72</v>
      </c>
      <c r="J38" s="47"/>
      <c r="K38" s="47"/>
      <c r="L38" s="47"/>
      <c r="M38" s="47"/>
      <c r="N38" s="47"/>
    </row>
    <row r="39" spans="1:14" outlineLevel="1">
      <c r="A39" s="41"/>
      <c r="B39" s="48"/>
      <c r="C39" s="49" t="s">
        <v>32</v>
      </c>
      <c r="D39" s="50" t="s">
        <v>33</v>
      </c>
      <c r="E39" s="51">
        <v>33.090000000000003</v>
      </c>
      <c r="F39" s="52">
        <v>24.35</v>
      </c>
      <c r="G39" s="47"/>
      <c r="H39" s="47"/>
      <c r="I39" s="47"/>
      <c r="J39" s="47"/>
      <c r="K39" s="47"/>
      <c r="L39" s="47"/>
      <c r="M39" s="47"/>
      <c r="N39" s="47"/>
    </row>
    <row r="40" spans="1:14" ht="33.75" outlineLevel="1">
      <c r="A40" s="41"/>
      <c r="B40" s="54" t="s">
        <v>47</v>
      </c>
      <c r="C40" s="49" t="s">
        <v>48</v>
      </c>
      <c r="D40" s="50" t="s">
        <v>37</v>
      </c>
      <c r="E40" s="51">
        <v>25.25</v>
      </c>
      <c r="F40" s="52">
        <v>18.579999999999998</v>
      </c>
      <c r="G40" s="52">
        <v>788.66</v>
      </c>
      <c r="H40" s="52">
        <v>14653.3</v>
      </c>
      <c r="I40" s="47"/>
      <c r="J40" s="52">
        <v>14653.3</v>
      </c>
      <c r="K40" s="52">
        <v>3217.87</v>
      </c>
      <c r="L40" s="47"/>
      <c r="M40" s="47"/>
      <c r="N40" s="47"/>
    </row>
    <row r="41" spans="1:14" ht="22.5" outlineLevel="1">
      <c r="A41" s="41"/>
      <c r="B41" s="54" t="s">
        <v>49</v>
      </c>
      <c r="C41" s="49" t="s">
        <v>50</v>
      </c>
      <c r="D41" s="50" t="s">
        <v>37</v>
      </c>
      <c r="E41" s="51">
        <v>7.84</v>
      </c>
      <c r="F41" s="52">
        <v>5.77</v>
      </c>
      <c r="G41" s="52">
        <v>671.52</v>
      </c>
      <c r="H41" s="52">
        <v>3874.67</v>
      </c>
      <c r="I41" s="47"/>
      <c r="J41" s="52">
        <v>3874.67</v>
      </c>
      <c r="K41" s="52">
        <v>1065.5999999999999</v>
      </c>
      <c r="L41" s="47"/>
      <c r="M41" s="47"/>
      <c r="N41" s="47"/>
    </row>
    <row r="42" spans="1:14" outlineLevel="1">
      <c r="A42" s="41"/>
      <c r="B42" s="54" t="s">
        <v>51</v>
      </c>
      <c r="C42" s="49" t="s">
        <v>52</v>
      </c>
      <c r="D42" s="50" t="s">
        <v>53</v>
      </c>
      <c r="E42" s="51">
        <v>0.04</v>
      </c>
      <c r="F42" s="52">
        <v>2.9399999999999999E-2</v>
      </c>
      <c r="G42" s="52">
        <v>749.21</v>
      </c>
      <c r="H42" s="52">
        <v>22.03</v>
      </c>
      <c r="I42" s="47"/>
      <c r="J42" s="47"/>
      <c r="K42" s="47"/>
      <c r="L42" s="52">
        <v>22.03</v>
      </c>
      <c r="M42" s="47"/>
      <c r="N42" s="47"/>
    </row>
    <row r="43" spans="1:14" ht="72">
      <c r="A43" s="41">
        <v>4</v>
      </c>
      <c r="B43" s="42" t="s">
        <v>57</v>
      </c>
      <c r="C43" s="43" t="s">
        <v>55</v>
      </c>
      <c r="D43" s="44" t="s">
        <v>56</v>
      </c>
      <c r="E43" s="45"/>
      <c r="F43" s="47">
        <f>2470</f>
        <v>2470</v>
      </c>
      <c r="G43" s="47">
        <v>30.21</v>
      </c>
      <c r="H43" s="47">
        <v>74619</v>
      </c>
      <c r="I43" s="47"/>
      <c r="J43" s="47">
        <v>74619</v>
      </c>
      <c r="K43" s="47"/>
      <c r="L43" s="47"/>
      <c r="M43" s="47"/>
      <c r="N43" s="47"/>
    </row>
    <row r="44" spans="1:14" ht="72">
      <c r="A44" s="41">
        <v>5</v>
      </c>
      <c r="B44" s="42" t="s">
        <v>59</v>
      </c>
      <c r="C44" s="43" t="s">
        <v>58</v>
      </c>
      <c r="D44" s="44" t="s">
        <v>29</v>
      </c>
      <c r="E44" s="45"/>
      <c r="F44" s="46" t="s">
        <v>60</v>
      </c>
      <c r="G44" s="47">
        <v>1624.52</v>
      </c>
      <c r="H44" s="47">
        <v>1196</v>
      </c>
      <c r="I44" s="47"/>
      <c r="J44" s="47">
        <v>1078</v>
      </c>
      <c r="K44" s="47">
        <v>273</v>
      </c>
      <c r="L44" s="47">
        <v>118</v>
      </c>
      <c r="M44" s="47"/>
      <c r="N44" s="47">
        <v>1.58</v>
      </c>
    </row>
    <row r="45" spans="1:14" outlineLevel="1">
      <c r="A45" s="41"/>
      <c r="B45" s="48"/>
      <c r="C45" s="49" t="s">
        <v>32</v>
      </c>
      <c r="D45" s="50" t="s">
        <v>33</v>
      </c>
      <c r="E45" s="51">
        <v>2.14</v>
      </c>
      <c r="F45" s="52">
        <v>1.58</v>
      </c>
      <c r="G45" s="47"/>
      <c r="H45" s="47"/>
      <c r="I45" s="47"/>
      <c r="J45" s="47"/>
      <c r="K45" s="47"/>
      <c r="L45" s="47"/>
      <c r="M45" s="47"/>
      <c r="N45" s="47"/>
    </row>
    <row r="46" spans="1:14" ht="22.5" outlineLevel="1">
      <c r="A46" s="41"/>
      <c r="B46" s="54" t="s">
        <v>61</v>
      </c>
      <c r="C46" s="49" t="s">
        <v>62</v>
      </c>
      <c r="D46" s="50" t="s">
        <v>37</v>
      </c>
      <c r="E46" s="51">
        <v>2.14</v>
      </c>
      <c r="F46" s="52">
        <v>1.58</v>
      </c>
      <c r="G46" s="52">
        <v>684.31</v>
      </c>
      <c r="H46" s="52">
        <v>1081.21</v>
      </c>
      <c r="I46" s="47"/>
      <c r="J46" s="52">
        <v>1081.21</v>
      </c>
      <c r="K46" s="52">
        <v>273.64</v>
      </c>
      <c r="L46" s="47"/>
      <c r="M46" s="47"/>
      <c r="N46" s="47"/>
    </row>
    <row r="47" spans="1:14" outlineLevel="1">
      <c r="A47" s="53" t="s">
        <v>34</v>
      </c>
      <c r="B47" s="54" t="s">
        <v>63</v>
      </c>
      <c r="C47" s="49" t="s">
        <v>64</v>
      </c>
      <c r="D47" s="50" t="s">
        <v>53</v>
      </c>
      <c r="E47" s="51">
        <v>0.24</v>
      </c>
      <c r="F47" s="52">
        <v>0.17660000000000001</v>
      </c>
      <c r="G47" s="52">
        <v>667.1</v>
      </c>
      <c r="H47" s="52">
        <v>117.81</v>
      </c>
      <c r="I47" s="47"/>
      <c r="J47" s="47"/>
      <c r="K47" s="47"/>
      <c r="L47" s="52">
        <v>117.81</v>
      </c>
      <c r="M47" s="47"/>
      <c r="N47" s="47"/>
    </row>
    <row r="48" spans="1:14" outlineLevel="1">
      <c r="A48" s="53" t="s">
        <v>38</v>
      </c>
      <c r="B48" s="55" t="s">
        <v>51</v>
      </c>
      <c r="C48" s="56" t="s">
        <v>52</v>
      </c>
      <c r="D48" s="53" t="s">
        <v>53</v>
      </c>
      <c r="E48" s="57">
        <v>0.24</v>
      </c>
      <c r="F48" s="58">
        <v>0.17660000000000001</v>
      </c>
      <c r="G48" s="52">
        <v>1318.9</v>
      </c>
      <c r="H48" s="58">
        <v>232.92</v>
      </c>
      <c r="I48" s="47"/>
      <c r="J48" s="47"/>
      <c r="K48" s="47"/>
      <c r="L48" s="58">
        <v>232.92</v>
      </c>
      <c r="M48" s="47"/>
      <c r="N48" s="47"/>
    </row>
    <row r="49" spans="1:14" ht="72">
      <c r="A49" s="41">
        <v>6</v>
      </c>
      <c r="B49" s="42" t="s">
        <v>44</v>
      </c>
      <c r="C49" s="43" t="s">
        <v>65</v>
      </c>
      <c r="D49" s="44" t="s">
        <v>29</v>
      </c>
      <c r="E49" s="45"/>
      <c r="F49" s="46" t="s">
        <v>66</v>
      </c>
      <c r="G49" s="47">
        <v>26286.49</v>
      </c>
      <c r="H49" s="47">
        <v>19421</v>
      </c>
      <c r="I49" s="47">
        <v>797</v>
      </c>
      <c r="J49" s="47">
        <v>18602</v>
      </c>
      <c r="K49" s="47">
        <v>4301</v>
      </c>
      <c r="L49" s="47">
        <v>22</v>
      </c>
      <c r="M49" s="47">
        <v>8.43</v>
      </c>
      <c r="N49" s="47">
        <v>24.45</v>
      </c>
    </row>
    <row r="50" spans="1:14" outlineLevel="1">
      <c r="A50" s="41"/>
      <c r="B50" s="48"/>
      <c r="C50" s="49" t="s">
        <v>46</v>
      </c>
      <c r="D50" s="50" t="s">
        <v>33</v>
      </c>
      <c r="E50" s="51">
        <v>11.41</v>
      </c>
      <c r="F50" s="52">
        <v>8.43</v>
      </c>
      <c r="G50" s="52">
        <v>94.49</v>
      </c>
      <c r="H50" s="52">
        <v>796.55</v>
      </c>
      <c r="I50" s="52">
        <v>796.55</v>
      </c>
      <c r="J50" s="47"/>
      <c r="K50" s="47"/>
      <c r="L50" s="47"/>
      <c r="M50" s="47"/>
      <c r="N50" s="47"/>
    </row>
    <row r="51" spans="1:14" outlineLevel="1">
      <c r="A51" s="41"/>
      <c r="B51" s="48"/>
      <c r="C51" s="49" t="s">
        <v>32</v>
      </c>
      <c r="D51" s="50" t="s">
        <v>33</v>
      </c>
      <c r="E51" s="51">
        <v>33.090000000000003</v>
      </c>
      <c r="F51" s="52">
        <v>24.45</v>
      </c>
      <c r="G51" s="47"/>
      <c r="H51" s="47"/>
      <c r="I51" s="47"/>
      <c r="J51" s="47"/>
      <c r="K51" s="47"/>
      <c r="L51" s="47"/>
      <c r="M51" s="47"/>
      <c r="N51" s="47"/>
    </row>
    <row r="52" spans="1:14" ht="33.75" outlineLevel="1">
      <c r="A52" s="41"/>
      <c r="B52" s="54" t="s">
        <v>47</v>
      </c>
      <c r="C52" s="49" t="s">
        <v>48</v>
      </c>
      <c r="D52" s="50" t="s">
        <v>37</v>
      </c>
      <c r="E52" s="51">
        <v>25.25</v>
      </c>
      <c r="F52" s="52">
        <v>18.649999999999999</v>
      </c>
      <c r="G52" s="52">
        <v>788.66</v>
      </c>
      <c r="H52" s="52">
        <v>14708.51</v>
      </c>
      <c r="I52" s="47"/>
      <c r="J52" s="52">
        <v>14708.51</v>
      </c>
      <c r="K52" s="52">
        <v>3229.99</v>
      </c>
      <c r="L52" s="47"/>
      <c r="M52" s="47"/>
      <c r="N52" s="47"/>
    </row>
    <row r="53" spans="1:14" ht="22.5" outlineLevel="1">
      <c r="A53" s="41"/>
      <c r="B53" s="54" t="s">
        <v>49</v>
      </c>
      <c r="C53" s="49" t="s">
        <v>50</v>
      </c>
      <c r="D53" s="50" t="s">
        <v>37</v>
      </c>
      <c r="E53" s="51">
        <v>7.84</v>
      </c>
      <c r="F53" s="52">
        <v>5.79</v>
      </c>
      <c r="G53" s="52">
        <v>671.52</v>
      </c>
      <c r="H53" s="52">
        <v>3888.1</v>
      </c>
      <c r="I53" s="47"/>
      <c r="J53" s="52">
        <v>3888.1</v>
      </c>
      <c r="K53" s="52">
        <v>1069.3</v>
      </c>
      <c r="L53" s="47"/>
      <c r="M53" s="47"/>
      <c r="N53" s="47"/>
    </row>
    <row r="54" spans="1:14" outlineLevel="1">
      <c r="A54" s="41"/>
      <c r="B54" s="54" t="s">
        <v>51</v>
      </c>
      <c r="C54" s="49" t="s">
        <v>52</v>
      </c>
      <c r="D54" s="50" t="s">
        <v>53</v>
      </c>
      <c r="E54" s="51">
        <v>0.04</v>
      </c>
      <c r="F54" s="52">
        <v>2.9600000000000001E-2</v>
      </c>
      <c r="G54" s="52">
        <v>749.21</v>
      </c>
      <c r="H54" s="52">
        <v>22.18</v>
      </c>
      <c r="I54" s="47"/>
      <c r="J54" s="47"/>
      <c r="K54" s="47"/>
      <c r="L54" s="52">
        <v>22.18</v>
      </c>
      <c r="M54" s="47"/>
      <c r="N54" s="47"/>
    </row>
    <row r="55" spans="1:14" ht="72">
      <c r="A55" s="41">
        <v>7</v>
      </c>
      <c r="B55" s="42" t="s">
        <v>57</v>
      </c>
      <c r="C55" s="43" t="s">
        <v>67</v>
      </c>
      <c r="D55" s="44" t="s">
        <v>56</v>
      </c>
      <c r="E55" s="45"/>
      <c r="F55" s="47">
        <f>1285.51</f>
        <v>1285.51</v>
      </c>
      <c r="G55" s="47">
        <v>30.21</v>
      </c>
      <c r="H55" s="47">
        <v>38835</v>
      </c>
      <c r="I55" s="47"/>
      <c r="J55" s="47">
        <v>38835</v>
      </c>
      <c r="K55" s="47"/>
      <c r="L55" s="47"/>
      <c r="M55" s="47"/>
      <c r="N55" s="47"/>
    </row>
    <row r="56" spans="1:14" ht="72">
      <c r="A56" s="41">
        <v>8</v>
      </c>
      <c r="B56" s="42" t="s">
        <v>59</v>
      </c>
      <c r="C56" s="43" t="s">
        <v>58</v>
      </c>
      <c r="D56" s="44" t="s">
        <v>29</v>
      </c>
      <c r="E56" s="45"/>
      <c r="F56" s="46" t="s">
        <v>68</v>
      </c>
      <c r="G56" s="47">
        <v>1624.52</v>
      </c>
      <c r="H56" s="47">
        <v>1200</v>
      </c>
      <c r="I56" s="47"/>
      <c r="J56" s="47">
        <v>1082</v>
      </c>
      <c r="K56" s="47">
        <v>274</v>
      </c>
      <c r="L56" s="47">
        <v>118</v>
      </c>
      <c r="M56" s="47"/>
      <c r="N56" s="47">
        <v>1.58</v>
      </c>
    </row>
    <row r="57" spans="1:14" outlineLevel="1">
      <c r="A57" s="41"/>
      <c r="B57" s="48"/>
      <c r="C57" s="49" t="s">
        <v>32</v>
      </c>
      <c r="D57" s="50" t="s">
        <v>33</v>
      </c>
      <c r="E57" s="51">
        <v>2.14</v>
      </c>
      <c r="F57" s="52">
        <v>1.58</v>
      </c>
      <c r="G57" s="47"/>
      <c r="H57" s="47"/>
      <c r="I57" s="47"/>
      <c r="J57" s="47"/>
      <c r="K57" s="47"/>
      <c r="L57" s="47"/>
      <c r="M57" s="47"/>
      <c r="N57" s="47"/>
    </row>
    <row r="58" spans="1:14" ht="22.5" outlineLevel="1">
      <c r="A58" s="41"/>
      <c r="B58" s="54" t="s">
        <v>61</v>
      </c>
      <c r="C58" s="49" t="s">
        <v>62</v>
      </c>
      <c r="D58" s="50" t="s">
        <v>37</v>
      </c>
      <c r="E58" s="51">
        <v>2.14</v>
      </c>
      <c r="F58" s="52">
        <v>1.58</v>
      </c>
      <c r="G58" s="52">
        <v>684.31</v>
      </c>
      <c r="H58" s="52">
        <v>1081.21</v>
      </c>
      <c r="I58" s="47"/>
      <c r="J58" s="52">
        <v>1081.21</v>
      </c>
      <c r="K58" s="52">
        <v>273.64</v>
      </c>
      <c r="L58" s="47"/>
      <c r="M58" s="47"/>
      <c r="N58" s="47"/>
    </row>
    <row r="59" spans="1:14" outlineLevel="1">
      <c r="A59" s="53" t="s">
        <v>34</v>
      </c>
      <c r="B59" s="54" t="s">
        <v>63</v>
      </c>
      <c r="C59" s="49" t="s">
        <v>64</v>
      </c>
      <c r="D59" s="50" t="s">
        <v>53</v>
      </c>
      <c r="E59" s="51">
        <v>0.24</v>
      </c>
      <c r="F59" s="52">
        <v>0.1774</v>
      </c>
      <c r="G59" s="52">
        <v>667.1</v>
      </c>
      <c r="H59" s="52">
        <v>118.34</v>
      </c>
      <c r="I59" s="47"/>
      <c r="J59" s="47"/>
      <c r="K59" s="47"/>
      <c r="L59" s="52">
        <v>118.34</v>
      </c>
      <c r="M59" s="47"/>
      <c r="N59" s="47"/>
    </row>
    <row r="60" spans="1:14" outlineLevel="1">
      <c r="A60" s="53" t="s">
        <v>38</v>
      </c>
      <c r="B60" s="55" t="s">
        <v>51</v>
      </c>
      <c r="C60" s="56" t="s">
        <v>52</v>
      </c>
      <c r="D60" s="53" t="s">
        <v>53</v>
      </c>
      <c r="E60" s="57">
        <v>0.24</v>
      </c>
      <c r="F60" s="58">
        <v>0.1774</v>
      </c>
      <c r="G60" s="52">
        <v>1318.9</v>
      </c>
      <c r="H60" s="58">
        <v>233.97</v>
      </c>
      <c r="I60" s="47"/>
      <c r="J60" s="47"/>
      <c r="K60" s="47"/>
      <c r="L60" s="58">
        <v>233.97</v>
      </c>
      <c r="M60" s="47"/>
      <c r="N60" s="47"/>
    </row>
    <row r="61" spans="1:14" ht="72">
      <c r="A61" s="41">
        <v>9</v>
      </c>
      <c r="B61" s="42" t="s">
        <v>71</v>
      </c>
      <c r="C61" s="43" t="s">
        <v>69</v>
      </c>
      <c r="D61" s="44" t="s">
        <v>70</v>
      </c>
      <c r="E61" s="45"/>
      <c r="F61" s="46" t="s">
        <v>72</v>
      </c>
      <c r="G61" s="47">
        <v>11713.26</v>
      </c>
      <c r="H61" s="47">
        <v>19022</v>
      </c>
      <c r="I61" s="47"/>
      <c r="J61" s="47">
        <v>19022</v>
      </c>
      <c r="K61" s="47">
        <v>5171</v>
      </c>
      <c r="L61" s="47"/>
      <c r="M61" s="47"/>
      <c r="N61" s="47">
        <v>28</v>
      </c>
    </row>
    <row r="62" spans="1:14" outlineLevel="1">
      <c r="A62" s="41"/>
      <c r="B62" s="48"/>
      <c r="C62" s="49" t="s">
        <v>32</v>
      </c>
      <c r="D62" s="50" t="s">
        <v>33</v>
      </c>
      <c r="E62" s="51">
        <v>17.239999999999998</v>
      </c>
      <c r="F62" s="52">
        <v>28</v>
      </c>
      <c r="G62" s="47"/>
      <c r="H62" s="47"/>
      <c r="I62" s="47"/>
      <c r="J62" s="47"/>
      <c r="K62" s="47"/>
      <c r="L62" s="47"/>
      <c r="M62" s="47"/>
      <c r="N62" s="47"/>
    </row>
    <row r="63" spans="1:14" ht="33.75" outlineLevel="1">
      <c r="A63" s="41"/>
      <c r="B63" s="54" t="s">
        <v>73</v>
      </c>
      <c r="C63" s="49" t="s">
        <v>74</v>
      </c>
      <c r="D63" s="50" t="s">
        <v>37</v>
      </c>
      <c r="E63" s="51">
        <v>1.51</v>
      </c>
      <c r="F63" s="52">
        <v>2.4500000000000002</v>
      </c>
      <c r="G63" s="52">
        <v>575.66</v>
      </c>
      <c r="H63" s="52">
        <v>1410.37</v>
      </c>
      <c r="I63" s="47"/>
      <c r="J63" s="52">
        <v>1410.37</v>
      </c>
      <c r="K63" s="52">
        <v>452.47</v>
      </c>
      <c r="L63" s="47"/>
      <c r="M63" s="47"/>
      <c r="N63" s="47"/>
    </row>
    <row r="64" spans="1:14" ht="22.5" outlineLevel="1">
      <c r="A64" s="41"/>
      <c r="B64" s="54" t="s">
        <v>49</v>
      </c>
      <c r="C64" s="49" t="s">
        <v>50</v>
      </c>
      <c r="D64" s="50" t="s">
        <v>37</v>
      </c>
      <c r="E64" s="51">
        <v>15.73</v>
      </c>
      <c r="F64" s="52">
        <v>25.55</v>
      </c>
      <c r="G64" s="52">
        <v>671.52</v>
      </c>
      <c r="H64" s="52">
        <v>17157.34</v>
      </c>
      <c r="I64" s="47"/>
      <c r="J64" s="52">
        <v>17157.34</v>
      </c>
      <c r="K64" s="52">
        <v>4718.57</v>
      </c>
      <c r="L64" s="47"/>
      <c r="M64" s="47"/>
      <c r="N64" s="47"/>
    </row>
    <row r="65" spans="1:14" ht="22.5" outlineLevel="1">
      <c r="A65" s="41"/>
      <c r="B65" s="54" t="s">
        <v>75</v>
      </c>
      <c r="C65" s="49" t="s">
        <v>76</v>
      </c>
      <c r="D65" s="50" t="s">
        <v>37</v>
      </c>
      <c r="E65" s="51">
        <v>1.51</v>
      </c>
      <c r="F65" s="52">
        <v>2.4500000000000002</v>
      </c>
      <c r="G65" s="52">
        <v>186.09</v>
      </c>
      <c r="H65" s="52">
        <v>455.92</v>
      </c>
      <c r="I65" s="47"/>
      <c r="J65" s="52">
        <v>455.92</v>
      </c>
      <c r="K65" s="47"/>
      <c r="L65" s="47"/>
      <c r="M65" s="47"/>
      <c r="N65" s="47"/>
    </row>
    <row r="66" spans="1:14" ht="72">
      <c r="A66" s="41">
        <v>10</v>
      </c>
      <c r="B66" s="42" t="s">
        <v>78</v>
      </c>
      <c r="C66" s="43" t="s">
        <v>77</v>
      </c>
      <c r="D66" s="44" t="s">
        <v>70</v>
      </c>
      <c r="E66" s="45"/>
      <c r="F66" s="46" t="s">
        <v>72</v>
      </c>
      <c r="G66" s="47">
        <v>5751.25</v>
      </c>
      <c r="H66" s="47">
        <v>9340</v>
      </c>
      <c r="I66" s="47"/>
      <c r="J66" s="47">
        <v>9340</v>
      </c>
      <c r="K66" s="47">
        <v>2264</v>
      </c>
      <c r="L66" s="47"/>
      <c r="M66" s="47"/>
      <c r="N66" s="47">
        <v>12.26</v>
      </c>
    </row>
    <row r="67" spans="1:14" outlineLevel="1">
      <c r="A67" s="41"/>
      <c r="B67" s="48"/>
      <c r="C67" s="49" t="s">
        <v>32</v>
      </c>
      <c r="D67" s="50" t="s">
        <v>33</v>
      </c>
      <c r="E67" s="51">
        <v>7.55</v>
      </c>
      <c r="F67" s="52">
        <v>12.26</v>
      </c>
      <c r="G67" s="47"/>
      <c r="H67" s="47"/>
      <c r="I67" s="47"/>
      <c r="J67" s="47"/>
      <c r="K67" s="47"/>
      <c r="L67" s="47"/>
      <c r="M67" s="47"/>
      <c r="N67" s="47"/>
    </row>
    <row r="68" spans="1:14" ht="33.75" outlineLevel="1">
      <c r="A68" s="41"/>
      <c r="B68" s="54" t="s">
        <v>73</v>
      </c>
      <c r="C68" s="49" t="s">
        <v>74</v>
      </c>
      <c r="D68" s="50" t="s">
        <v>37</v>
      </c>
      <c r="E68" s="51">
        <v>7.55</v>
      </c>
      <c r="F68" s="52">
        <v>12.26</v>
      </c>
      <c r="G68" s="52">
        <v>575.66</v>
      </c>
      <c r="H68" s="52">
        <v>7057.59</v>
      </c>
      <c r="I68" s="47"/>
      <c r="J68" s="52">
        <v>7057.59</v>
      </c>
      <c r="K68" s="52">
        <v>2264.1799999999998</v>
      </c>
      <c r="L68" s="47"/>
      <c r="M68" s="47"/>
      <c r="N68" s="47"/>
    </row>
    <row r="69" spans="1:14" ht="22.5" outlineLevel="1">
      <c r="A69" s="41"/>
      <c r="B69" s="54" t="s">
        <v>79</v>
      </c>
      <c r="C69" s="49" t="s">
        <v>76</v>
      </c>
      <c r="D69" s="50" t="s">
        <v>37</v>
      </c>
      <c r="E69" s="51">
        <v>7.55</v>
      </c>
      <c r="F69" s="52">
        <v>12.26</v>
      </c>
      <c r="G69" s="52">
        <v>186.09</v>
      </c>
      <c r="H69" s="52">
        <v>2281.46</v>
      </c>
      <c r="I69" s="47"/>
      <c r="J69" s="52">
        <v>2281.46</v>
      </c>
      <c r="K69" s="47"/>
      <c r="L69" s="47"/>
      <c r="M69" s="47"/>
      <c r="N69" s="47"/>
    </row>
    <row r="70" spans="1:14" ht="72">
      <c r="A70" s="41">
        <v>11</v>
      </c>
      <c r="B70" s="42" t="s">
        <v>81</v>
      </c>
      <c r="C70" s="43" t="s">
        <v>80</v>
      </c>
      <c r="D70" s="44" t="s">
        <v>29</v>
      </c>
      <c r="E70" s="45"/>
      <c r="F70" s="46" t="s">
        <v>82</v>
      </c>
      <c r="G70" s="47">
        <v>136440.6</v>
      </c>
      <c r="H70" s="47">
        <v>97828</v>
      </c>
      <c r="I70" s="47">
        <v>89274</v>
      </c>
      <c r="J70" s="47">
        <v>8554</v>
      </c>
      <c r="K70" s="47">
        <v>1942</v>
      </c>
      <c r="L70" s="47"/>
      <c r="M70" s="47">
        <v>864.06</v>
      </c>
      <c r="N70" s="47">
        <v>11.1</v>
      </c>
    </row>
    <row r="71" spans="1:14" outlineLevel="1">
      <c r="A71" s="41"/>
      <c r="B71" s="48"/>
      <c r="C71" s="49" t="s">
        <v>83</v>
      </c>
      <c r="D71" s="50" t="s">
        <v>33</v>
      </c>
      <c r="E71" s="51">
        <v>1205.0999999999999</v>
      </c>
      <c r="F71" s="52">
        <v>864.06</v>
      </c>
      <c r="G71" s="52">
        <v>103.32</v>
      </c>
      <c r="H71" s="52">
        <v>89274.68</v>
      </c>
      <c r="I71" s="52">
        <v>89274.68</v>
      </c>
      <c r="J71" s="47"/>
      <c r="K71" s="47"/>
      <c r="L71" s="47"/>
      <c r="M71" s="47"/>
      <c r="N71" s="47"/>
    </row>
    <row r="72" spans="1:14" outlineLevel="1">
      <c r="A72" s="41"/>
      <c r="B72" s="48"/>
      <c r="C72" s="49" t="s">
        <v>32</v>
      </c>
      <c r="D72" s="50" t="s">
        <v>33</v>
      </c>
      <c r="E72" s="51">
        <v>15.48</v>
      </c>
      <c r="F72" s="52">
        <v>11.1</v>
      </c>
      <c r="G72" s="47"/>
      <c r="H72" s="47"/>
      <c r="I72" s="47"/>
      <c r="J72" s="47"/>
      <c r="K72" s="47"/>
      <c r="L72" s="47"/>
      <c r="M72" s="47"/>
      <c r="N72" s="47"/>
    </row>
    <row r="73" spans="1:14" ht="33.75" outlineLevel="1">
      <c r="A73" s="41"/>
      <c r="B73" s="54" t="s">
        <v>47</v>
      </c>
      <c r="C73" s="49" t="s">
        <v>48</v>
      </c>
      <c r="D73" s="50" t="s">
        <v>37</v>
      </c>
      <c r="E73" s="51">
        <v>13.1</v>
      </c>
      <c r="F73" s="52">
        <v>9.39</v>
      </c>
      <c r="G73" s="52">
        <v>788.66</v>
      </c>
      <c r="H73" s="52">
        <v>7405.52</v>
      </c>
      <c r="I73" s="47"/>
      <c r="J73" s="52">
        <v>7405.52</v>
      </c>
      <c r="K73" s="52">
        <v>1626.25</v>
      </c>
      <c r="L73" s="47"/>
      <c r="M73" s="47"/>
      <c r="N73" s="47"/>
    </row>
    <row r="74" spans="1:14" ht="22.5" outlineLevel="1">
      <c r="A74" s="41"/>
      <c r="B74" s="54" t="s">
        <v>49</v>
      </c>
      <c r="C74" s="49" t="s">
        <v>50</v>
      </c>
      <c r="D74" s="50" t="s">
        <v>37</v>
      </c>
      <c r="E74" s="51">
        <v>2.38</v>
      </c>
      <c r="F74" s="52">
        <v>1.71</v>
      </c>
      <c r="G74" s="52">
        <v>671.52</v>
      </c>
      <c r="H74" s="52">
        <v>1148.3</v>
      </c>
      <c r="I74" s="47"/>
      <c r="J74" s="52">
        <v>1148.3</v>
      </c>
      <c r="K74" s="52">
        <v>315.8</v>
      </c>
      <c r="L74" s="47"/>
      <c r="M74" s="47"/>
      <c r="N74" s="47"/>
    </row>
    <row r="75" spans="1:14" ht="72">
      <c r="A75" s="41">
        <v>12</v>
      </c>
      <c r="B75" s="42" t="s">
        <v>86</v>
      </c>
      <c r="C75" s="43" t="s">
        <v>84</v>
      </c>
      <c r="D75" s="44" t="s">
        <v>85</v>
      </c>
      <c r="E75" s="45"/>
      <c r="F75" s="46" t="s">
        <v>87</v>
      </c>
      <c r="G75" s="47">
        <v>5030.83</v>
      </c>
      <c r="H75" s="47">
        <v>31659</v>
      </c>
      <c r="I75" s="47">
        <v>18787</v>
      </c>
      <c r="J75" s="47">
        <v>12872</v>
      </c>
      <c r="K75" s="47">
        <v>3157</v>
      </c>
      <c r="L75" s="47"/>
      <c r="M75" s="47">
        <v>201.88</v>
      </c>
      <c r="N75" s="47">
        <v>18.059999999999999</v>
      </c>
    </row>
    <row r="76" spans="1:14" outlineLevel="1">
      <c r="A76" s="41"/>
      <c r="B76" s="48"/>
      <c r="C76" s="49" t="s">
        <v>88</v>
      </c>
      <c r="D76" s="50" t="s">
        <v>33</v>
      </c>
      <c r="E76" s="51">
        <v>32.08</v>
      </c>
      <c r="F76" s="52">
        <v>201.88</v>
      </c>
      <c r="G76" s="52">
        <v>93.06</v>
      </c>
      <c r="H76" s="52">
        <v>18786.95</v>
      </c>
      <c r="I76" s="52">
        <v>18786.95</v>
      </c>
      <c r="J76" s="47"/>
      <c r="K76" s="47"/>
      <c r="L76" s="47"/>
      <c r="M76" s="47"/>
      <c r="N76" s="47"/>
    </row>
    <row r="77" spans="1:14" outlineLevel="1">
      <c r="A77" s="41"/>
      <c r="B77" s="48"/>
      <c r="C77" s="49" t="s">
        <v>32</v>
      </c>
      <c r="D77" s="50" t="s">
        <v>33</v>
      </c>
      <c r="E77" s="51">
        <v>2.87</v>
      </c>
      <c r="F77" s="52">
        <v>18.059999999999999</v>
      </c>
      <c r="G77" s="47"/>
      <c r="H77" s="47"/>
      <c r="I77" s="47"/>
      <c r="J77" s="47"/>
      <c r="K77" s="47"/>
      <c r="L77" s="47"/>
      <c r="M77" s="47"/>
      <c r="N77" s="47"/>
    </row>
    <row r="78" spans="1:14" ht="33.75" outlineLevel="1">
      <c r="A78" s="41"/>
      <c r="B78" s="54" t="s">
        <v>47</v>
      </c>
      <c r="C78" s="49" t="s">
        <v>48</v>
      </c>
      <c r="D78" s="50" t="s">
        <v>37</v>
      </c>
      <c r="E78" s="51">
        <v>0.83</v>
      </c>
      <c r="F78" s="52">
        <v>5.22</v>
      </c>
      <c r="G78" s="52">
        <v>788.66</v>
      </c>
      <c r="H78" s="52">
        <v>4116.8100000000004</v>
      </c>
      <c r="I78" s="47"/>
      <c r="J78" s="52">
        <v>4116.8100000000004</v>
      </c>
      <c r="K78" s="52">
        <v>904.05</v>
      </c>
      <c r="L78" s="47"/>
      <c r="M78" s="47"/>
      <c r="N78" s="47"/>
    </row>
    <row r="79" spans="1:14" ht="22.5" outlineLevel="1">
      <c r="A79" s="41"/>
      <c r="B79" s="54" t="s">
        <v>49</v>
      </c>
      <c r="C79" s="49" t="s">
        <v>50</v>
      </c>
      <c r="D79" s="50" t="s">
        <v>37</v>
      </c>
      <c r="E79" s="51">
        <v>0.4</v>
      </c>
      <c r="F79" s="52">
        <v>2.52</v>
      </c>
      <c r="G79" s="52">
        <v>671.52</v>
      </c>
      <c r="H79" s="52">
        <v>1692.23</v>
      </c>
      <c r="I79" s="47"/>
      <c r="J79" s="52">
        <v>1692.23</v>
      </c>
      <c r="K79" s="52">
        <v>465.39</v>
      </c>
      <c r="L79" s="47"/>
      <c r="M79" s="47"/>
      <c r="N79" s="47"/>
    </row>
    <row r="80" spans="1:14" ht="22.5" outlineLevel="1">
      <c r="A80" s="41"/>
      <c r="B80" s="54" t="s">
        <v>89</v>
      </c>
      <c r="C80" s="49" t="s">
        <v>62</v>
      </c>
      <c r="D80" s="50" t="s">
        <v>37</v>
      </c>
      <c r="E80" s="51">
        <v>1.64</v>
      </c>
      <c r="F80" s="52">
        <v>10.32</v>
      </c>
      <c r="G80" s="52">
        <v>684.31</v>
      </c>
      <c r="H80" s="52">
        <v>7062.08</v>
      </c>
      <c r="I80" s="47"/>
      <c r="J80" s="52">
        <v>7062.08</v>
      </c>
      <c r="K80" s="52">
        <v>1787.32</v>
      </c>
      <c r="L80" s="47"/>
      <c r="M80" s="47"/>
      <c r="N80" s="47"/>
    </row>
    <row r="81" spans="1:14" ht="19.149999999999999" customHeight="1">
      <c r="A81" s="73" t="s">
        <v>90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</row>
    <row r="82" spans="1:14" ht="72">
      <c r="A82" s="41">
        <v>13</v>
      </c>
      <c r="B82" s="42" t="s">
        <v>30</v>
      </c>
      <c r="C82" s="43" t="s">
        <v>28</v>
      </c>
      <c r="D82" s="44" t="s">
        <v>29</v>
      </c>
      <c r="E82" s="45"/>
      <c r="F82" s="46" t="s">
        <v>91</v>
      </c>
      <c r="G82" s="47">
        <v>9425.7900000000009</v>
      </c>
      <c r="H82" s="47">
        <v>5640</v>
      </c>
      <c r="I82" s="47"/>
      <c r="J82" s="47">
        <v>5640</v>
      </c>
      <c r="K82" s="47">
        <v>1216</v>
      </c>
      <c r="L82" s="47"/>
      <c r="M82" s="47"/>
      <c r="N82" s="47">
        <v>6.58</v>
      </c>
    </row>
    <row r="83" spans="1:14" outlineLevel="1">
      <c r="A83" s="41"/>
      <c r="B83" s="48"/>
      <c r="C83" s="49" t="s">
        <v>32</v>
      </c>
      <c r="D83" s="50" t="s">
        <v>33</v>
      </c>
      <c r="E83" s="51">
        <v>11</v>
      </c>
      <c r="F83" s="52">
        <v>6.58</v>
      </c>
      <c r="G83" s="47"/>
      <c r="H83" s="47"/>
      <c r="I83" s="47"/>
      <c r="J83" s="47"/>
      <c r="K83" s="47"/>
      <c r="L83" s="47"/>
      <c r="M83" s="47"/>
      <c r="N83" s="47"/>
    </row>
    <row r="84" spans="1:14" ht="22.5" outlineLevel="1">
      <c r="A84" s="53" t="s">
        <v>34</v>
      </c>
      <c r="B84" s="54" t="s">
        <v>35</v>
      </c>
      <c r="C84" s="49" t="s">
        <v>36</v>
      </c>
      <c r="D84" s="50" t="s">
        <v>37</v>
      </c>
      <c r="E84" s="51">
        <v>11</v>
      </c>
      <c r="F84" s="52">
        <v>6.58</v>
      </c>
      <c r="G84" s="52">
        <v>856.89</v>
      </c>
      <c r="H84" s="52">
        <v>5638.34</v>
      </c>
      <c r="I84" s="47"/>
      <c r="J84" s="52">
        <v>5638.34</v>
      </c>
      <c r="K84" s="52">
        <v>1215.19</v>
      </c>
      <c r="L84" s="47"/>
      <c r="M84" s="47"/>
      <c r="N84" s="47"/>
    </row>
    <row r="85" spans="1:14" ht="22.5" outlineLevel="1">
      <c r="A85" s="53" t="s">
        <v>38</v>
      </c>
      <c r="B85" s="55" t="s">
        <v>39</v>
      </c>
      <c r="C85" s="56" t="s">
        <v>40</v>
      </c>
      <c r="D85" s="53" t="s">
        <v>37</v>
      </c>
      <c r="E85" s="57">
        <v>11</v>
      </c>
      <c r="F85" s="58">
        <v>6.58</v>
      </c>
      <c r="G85" s="52">
        <v>856.89</v>
      </c>
      <c r="H85" s="58">
        <v>5638.34</v>
      </c>
      <c r="I85" s="47"/>
      <c r="J85" s="58">
        <v>5638.34</v>
      </c>
      <c r="K85" s="58">
        <v>1215.19</v>
      </c>
      <c r="L85" s="47"/>
      <c r="M85" s="47"/>
      <c r="N85" s="47"/>
    </row>
    <row r="86" spans="1:14" ht="72">
      <c r="A86" s="41">
        <v>14</v>
      </c>
      <c r="B86" s="42" t="s">
        <v>42</v>
      </c>
      <c r="C86" s="43" t="s">
        <v>92</v>
      </c>
      <c r="D86" s="44" t="s">
        <v>29</v>
      </c>
      <c r="E86" s="45"/>
      <c r="F86" s="46" t="s">
        <v>91</v>
      </c>
      <c r="G86" s="47">
        <v>31670.639999999999</v>
      </c>
      <c r="H86" s="47">
        <v>18952</v>
      </c>
      <c r="I86" s="47"/>
      <c r="J86" s="47">
        <v>18952</v>
      </c>
      <c r="K86" s="47">
        <v>4085</v>
      </c>
      <c r="L86" s="47"/>
      <c r="M86" s="47"/>
      <c r="N86" s="47">
        <v>22.12</v>
      </c>
    </row>
    <row r="87" spans="1:14" outlineLevel="1">
      <c r="A87" s="41"/>
      <c r="B87" s="48"/>
      <c r="C87" s="49" t="s">
        <v>32</v>
      </c>
      <c r="D87" s="50" t="s">
        <v>33</v>
      </c>
      <c r="E87" s="51">
        <v>36.96</v>
      </c>
      <c r="F87" s="52">
        <v>22.12</v>
      </c>
      <c r="G87" s="47"/>
      <c r="H87" s="47"/>
      <c r="I87" s="47"/>
      <c r="J87" s="47"/>
      <c r="K87" s="47"/>
      <c r="L87" s="47"/>
      <c r="M87" s="47"/>
      <c r="N87" s="47"/>
    </row>
    <row r="88" spans="1:14" ht="22.5" outlineLevel="1">
      <c r="A88" s="53" t="s">
        <v>34</v>
      </c>
      <c r="B88" s="54" t="s">
        <v>35</v>
      </c>
      <c r="C88" s="49" t="s">
        <v>36</v>
      </c>
      <c r="D88" s="50" t="s">
        <v>37</v>
      </c>
      <c r="E88" s="51">
        <v>36.96</v>
      </c>
      <c r="F88" s="52">
        <v>22.12</v>
      </c>
      <c r="G88" s="52">
        <v>856.89</v>
      </c>
      <c r="H88" s="52">
        <v>18954.41</v>
      </c>
      <c r="I88" s="47"/>
      <c r="J88" s="52">
        <v>18954.41</v>
      </c>
      <c r="K88" s="52">
        <v>4085.12</v>
      </c>
      <c r="L88" s="47"/>
      <c r="M88" s="47"/>
      <c r="N88" s="47"/>
    </row>
    <row r="89" spans="1:14" ht="22.5" outlineLevel="1">
      <c r="A89" s="53" t="s">
        <v>38</v>
      </c>
      <c r="B89" s="55" t="s">
        <v>39</v>
      </c>
      <c r="C89" s="56" t="s">
        <v>40</v>
      </c>
      <c r="D89" s="53" t="s">
        <v>37</v>
      </c>
      <c r="E89" s="57">
        <v>36.96</v>
      </c>
      <c r="F89" s="58">
        <v>22.12</v>
      </c>
      <c r="G89" s="52">
        <v>856.89</v>
      </c>
      <c r="H89" s="58">
        <v>18954.41</v>
      </c>
      <c r="I89" s="47"/>
      <c r="J89" s="58">
        <v>18954.41</v>
      </c>
      <c r="K89" s="58">
        <v>4085.12</v>
      </c>
      <c r="L89" s="47"/>
      <c r="M89" s="47"/>
      <c r="N89" s="47"/>
    </row>
    <row r="90" spans="1:14" ht="72">
      <c r="A90" s="41">
        <v>15</v>
      </c>
      <c r="B90" s="42" t="s">
        <v>44</v>
      </c>
      <c r="C90" s="43" t="s">
        <v>43</v>
      </c>
      <c r="D90" s="44" t="s">
        <v>29</v>
      </c>
      <c r="E90" s="45"/>
      <c r="F90" s="46" t="s">
        <v>93</v>
      </c>
      <c r="G90" s="47">
        <v>26286.49</v>
      </c>
      <c r="H90" s="47">
        <v>15720</v>
      </c>
      <c r="I90" s="47">
        <v>645</v>
      </c>
      <c r="J90" s="47">
        <v>15057</v>
      </c>
      <c r="K90" s="47">
        <v>3481</v>
      </c>
      <c r="L90" s="47">
        <v>18</v>
      </c>
      <c r="M90" s="47">
        <v>6.82</v>
      </c>
      <c r="N90" s="47">
        <v>19.79</v>
      </c>
    </row>
    <row r="91" spans="1:14" outlineLevel="1">
      <c r="A91" s="41"/>
      <c r="B91" s="48"/>
      <c r="C91" s="49" t="s">
        <v>46</v>
      </c>
      <c r="D91" s="50" t="s">
        <v>33</v>
      </c>
      <c r="E91" s="51">
        <v>11.41</v>
      </c>
      <c r="F91" s="52">
        <v>6.82</v>
      </c>
      <c r="G91" s="52">
        <v>94.49</v>
      </c>
      <c r="H91" s="52">
        <v>644.41999999999996</v>
      </c>
      <c r="I91" s="52">
        <v>644.41999999999996</v>
      </c>
      <c r="J91" s="47"/>
      <c r="K91" s="47"/>
      <c r="L91" s="47"/>
      <c r="M91" s="47"/>
      <c r="N91" s="47"/>
    </row>
    <row r="92" spans="1:14" outlineLevel="1">
      <c r="A92" s="41"/>
      <c r="B92" s="48"/>
      <c r="C92" s="49" t="s">
        <v>32</v>
      </c>
      <c r="D92" s="50" t="s">
        <v>33</v>
      </c>
      <c r="E92" s="51">
        <v>33.090000000000003</v>
      </c>
      <c r="F92" s="52">
        <v>19.79</v>
      </c>
      <c r="G92" s="47"/>
      <c r="H92" s="47"/>
      <c r="I92" s="47"/>
      <c r="J92" s="47"/>
      <c r="K92" s="47"/>
      <c r="L92" s="47"/>
      <c r="M92" s="47"/>
      <c r="N92" s="47"/>
    </row>
    <row r="93" spans="1:14" ht="33.75" outlineLevel="1">
      <c r="A93" s="41"/>
      <c r="B93" s="54" t="s">
        <v>47</v>
      </c>
      <c r="C93" s="49" t="s">
        <v>48</v>
      </c>
      <c r="D93" s="50" t="s">
        <v>37</v>
      </c>
      <c r="E93" s="51">
        <v>25.25</v>
      </c>
      <c r="F93" s="52">
        <v>15.1</v>
      </c>
      <c r="G93" s="52">
        <v>788.66</v>
      </c>
      <c r="H93" s="52">
        <v>11908.77</v>
      </c>
      <c r="I93" s="47"/>
      <c r="J93" s="52">
        <v>11908.77</v>
      </c>
      <c r="K93" s="52">
        <v>2615.17</v>
      </c>
      <c r="L93" s="47"/>
      <c r="M93" s="47"/>
      <c r="N93" s="47"/>
    </row>
    <row r="94" spans="1:14" ht="22.5" outlineLevel="1">
      <c r="A94" s="41"/>
      <c r="B94" s="54" t="s">
        <v>49</v>
      </c>
      <c r="C94" s="49" t="s">
        <v>50</v>
      </c>
      <c r="D94" s="50" t="s">
        <v>37</v>
      </c>
      <c r="E94" s="51">
        <v>7.84</v>
      </c>
      <c r="F94" s="52">
        <v>4.6900000000000004</v>
      </c>
      <c r="G94" s="52">
        <v>671.52</v>
      </c>
      <c r="H94" s="52">
        <v>3149.43</v>
      </c>
      <c r="I94" s="47"/>
      <c r="J94" s="52">
        <v>3149.43</v>
      </c>
      <c r="K94" s="52">
        <v>866.15</v>
      </c>
      <c r="L94" s="47"/>
      <c r="M94" s="47"/>
      <c r="N94" s="47"/>
    </row>
    <row r="95" spans="1:14" outlineLevel="1">
      <c r="A95" s="41"/>
      <c r="B95" s="54" t="s">
        <v>51</v>
      </c>
      <c r="C95" s="49" t="s">
        <v>52</v>
      </c>
      <c r="D95" s="50" t="s">
        <v>53</v>
      </c>
      <c r="E95" s="51">
        <v>0.04</v>
      </c>
      <c r="F95" s="52">
        <v>2.3900000000000001E-2</v>
      </c>
      <c r="G95" s="52">
        <v>749.21</v>
      </c>
      <c r="H95" s="52">
        <v>17.91</v>
      </c>
      <c r="I95" s="47"/>
      <c r="J95" s="47"/>
      <c r="K95" s="47"/>
      <c r="L95" s="52">
        <v>17.91</v>
      </c>
      <c r="M95" s="47"/>
      <c r="N95" s="47"/>
    </row>
    <row r="96" spans="1:14" ht="72">
      <c r="A96" s="41">
        <v>16</v>
      </c>
      <c r="B96" s="42" t="s">
        <v>57</v>
      </c>
      <c r="C96" s="43" t="s">
        <v>67</v>
      </c>
      <c r="D96" s="44" t="s">
        <v>56</v>
      </c>
      <c r="E96" s="45"/>
      <c r="F96" s="47">
        <f>1017.3</f>
        <v>1017.3</v>
      </c>
      <c r="G96" s="47">
        <v>30.21</v>
      </c>
      <c r="H96" s="47">
        <v>30733</v>
      </c>
      <c r="I96" s="47"/>
      <c r="J96" s="47">
        <v>30733</v>
      </c>
      <c r="K96" s="47"/>
      <c r="L96" s="47"/>
      <c r="M96" s="47"/>
      <c r="N96" s="47"/>
    </row>
    <row r="97" spans="1:14" ht="72">
      <c r="A97" s="41">
        <v>17</v>
      </c>
      <c r="B97" s="42" t="s">
        <v>59</v>
      </c>
      <c r="C97" s="43" t="s">
        <v>58</v>
      </c>
      <c r="D97" s="44" t="s">
        <v>29</v>
      </c>
      <c r="E97" s="45"/>
      <c r="F97" s="46" t="s">
        <v>93</v>
      </c>
      <c r="G97" s="47">
        <v>1624.52</v>
      </c>
      <c r="H97" s="47">
        <v>972</v>
      </c>
      <c r="I97" s="47"/>
      <c r="J97" s="47">
        <v>876</v>
      </c>
      <c r="K97" s="47">
        <v>222</v>
      </c>
      <c r="L97" s="47">
        <v>96</v>
      </c>
      <c r="M97" s="47"/>
      <c r="N97" s="47">
        <v>1.28</v>
      </c>
    </row>
    <row r="98" spans="1:14" outlineLevel="1">
      <c r="A98" s="41"/>
      <c r="B98" s="48"/>
      <c r="C98" s="49" t="s">
        <v>32</v>
      </c>
      <c r="D98" s="50" t="s">
        <v>33</v>
      </c>
      <c r="E98" s="51">
        <v>2.14</v>
      </c>
      <c r="F98" s="52">
        <v>1.28</v>
      </c>
      <c r="G98" s="47"/>
      <c r="H98" s="47"/>
      <c r="I98" s="47"/>
      <c r="J98" s="47"/>
      <c r="K98" s="47"/>
      <c r="L98" s="47"/>
      <c r="M98" s="47"/>
      <c r="N98" s="47"/>
    </row>
    <row r="99" spans="1:14" ht="22.5" outlineLevel="1">
      <c r="A99" s="41"/>
      <c r="B99" s="54" t="s">
        <v>61</v>
      </c>
      <c r="C99" s="49" t="s">
        <v>62</v>
      </c>
      <c r="D99" s="50" t="s">
        <v>37</v>
      </c>
      <c r="E99" s="51">
        <v>2.14</v>
      </c>
      <c r="F99" s="52">
        <v>1.28</v>
      </c>
      <c r="G99" s="52">
        <v>684.31</v>
      </c>
      <c r="H99" s="52">
        <v>875.92</v>
      </c>
      <c r="I99" s="47"/>
      <c r="J99" s="52">
        <v>875.92</v>
      </c>
      <c r="K99" s="52">
        <v>221.68</v>
      </c>
      <c r="L99" s="47"/>
      <c r="M99" s="47"/>
      <c r="N99" s="47"/>
    </row>
    <row r="100" spans="1:14" outlineLevel="1">
      <c r="A100" s="53" t="s">
        <v>34</v>
      </c>
      <c r="B100" s="54" t="s">
        <v>63</v>
      </c>
      <c r="C100" s="49" t="s">
        <v>64</v>
      </c>
      <c r="D100" s="50" t="s">
        <v>53</v>
      </c>
      <c r="E100" s="51">
        <v>0.24</v>
      </c>
      <c r="F100" s="52">
        <v>0.14349999999999999</v>
      </c>
      <c r="G100" s="52">
        <v>667.1</v>
      </c>
      <c r="H100" s="52">
        <v>95.73</v>
      </c>
      <c r="I100" s="47"/>
      <c r="J100" s="47"/>
      <c r="K100" s="47"/>
      <c r="L100" s="52">
        <v>95.73</v>
      </c>
      <c r="M100" s="47"/>
      <c r="N100" s="47"/>
    </row>
    <row r="101" spans="1:14" outlineLevel="1">
      <c r="A101" s="53" t="s">
        <v>38</v>
      </c>
      <c r="B101" s="55" t="s">
        <v>51</v>
      </c>
      <c r="C101" s="56" t="s">
        <v>52</v>
      </c>
      <c r="D101" s="53" t="s">
        <v>53</v>
      </c>
      <c r="E101" s="57">
        <v>0.24</v>
      </c>
      <c r="F101" s="58">
        <v>0.14349999999999999</v>
      </c>
      <c r="G101" s="52">
        <v>1318.9</v>
      </c>
      <c r="H101" s="58">
        <v>189.26</v>
      </c>
      <c r="I101" s="47"/>
      <c r="J101" s="47"/>
      <c r="K101" s="47"/>
      <c r="L101" s="58">
        <v>189.26</v>
      </c>
      <c r="M101" s="47"/>
      <c r="N101" s="47"/>
    </row>
    <row r="102" spans="1:14" ht="72">
      <c r="A102" s="41">
        <v>18</v>
      </c>
      <c r="B102" s="42" t="s">
        <v>44</v>
      </c>
      <c r="C102" s="43" t="s">
        <v>65</v>
      </c>
      <c r="D102" s="44" t="s">
        <v>29</v>
      </c>
      <c r="E102" s="45"/>
      <c r="F102" s="46" t="s">
        <v>94</v>
      </c>
      <c r="G102" s="47">
        <v>26286.49</v>
      </c>
      <c r="H102" s="47">
        <v>16516</v>
      </c>
      <c r="I102" s="47">
        <v>677</v>
      </c>
      <c r="J102" s="47">
        <v>15820</v>
      </c>
      <c r="K102" s="47">
        <v>3657</v>
      </c>
      <c r="L102" s="47">
        <v>19</v>
      </c>
      <c r="M102" s="47">
        <v>7.17</v>
      </c>
      <c r="N102" s="47">
        <v>20.79</v>
      </c>
    </row>
    <row r="103" spans="1:14" outlineLevel="1">
      <c r="A103" s="41"/>
      <c r="B103" s="48"/>
      <c r="C103" s="49" t="s">
        <v>46</v>
      </c>
      <c r="D103" s="50" t="s">
        <v>33</v>
      </c>
      <c r="E103" s="51">
        <v>11.41</v>
      </c>
      <c r="F103" s="52">
        <v>7.17</v>
      </c>
      <c r="G103" s="52">
        <v>94.49</v>
      </c>
      <c r="H103" s="52">
        <v>677.49</v>
      </c>
      <c r="I103" s="52">
        <v>677.49</v>
      </c>
      <c r="J103" s="47"/>
      <c r="K103" s="47"/>
      <c r="L103" s="47"/>
      <c r="M103" s="47"/>
      <c r="N103" s="47"/>
    </row>
    <row r="104" spans="1:14" outlineLevel="1">
      <c r="A104" s="41"/>
      <c r="B104" s="48"/>
      <c r="C104" s="49" t="s">
        <v>32</v>
      </c>
      <c r="D104" s="50" t="s">
        <v>33</v>
      </c>
      <c r="E104" s="51">
        <v>33.090000000000003</v>
      </c>
      <c r="F104" s="52">
        <v>20.79</v>
      </c>
      <c r="G104" s="47"/>
      <c r="H104" s="47"/>
      <c r="I104" s="47"/>
      <c r="J104" s="47"/>
      <c r="K104" s="47"/>
      <c r="L104" s="47"/>
      <c r="M104" s="47"/>
      <c r="N104" s="47"/>
    </row>
    <row r="105" spans="1:14" ht="33.75" outlineLevel="1">
      <c r="A105" s="41"/>
      <c r="B105" s="54" t="s">
        <v>47</v>
      </c>
      <c r="C105" s="49" t="s">
        <v>48</v>
      </c>
      <c r="D105" s="50" t="s">
        <v>37</v>
      </c>
      <c r="E105" s="51">
        <v>25.25</v>
      </c>
      <c r="F105" s="52">
        <v>15.86</v>
      </c>
      <c r="G105" s="52">
        <v>788.66</v>
      </c>
      <c r="H105" s="52">
        <v>12508.15</v>
      </c>
      <c r="I105" s="47"/>
      <c r="J105" s="52">
        <v>12508.15</v>
      </c>
      <c r="K105" s="52">
        <v>2746.79</v>
      </c>
      <c r="L105" s="47"/>
      <c r="M105" s="47"/>
      <c r="N105" s="47"/>
    </row>
    <row r="106" spans="1:14" ht="22.5" outlineLevel="1">
      <c r="A106" s="41"/>
      <c r="B106" s="54" t="s">
        <v>49</v>
      </c>
      <c r="C106" s="49" t="s">
        <v>50</v>
      </c>
      <c r="D106" s="50" t="s">
        <v>37</v>
      </c>
      <c r="E106" s="51">
        <v>7.84</v>
      </c>
      <c r="F106" s="52">
        <v>4.93</v>
      </c>
      <c r="G106" s="52">
        <v>671.52</v>
      </c>
      <c r="H106" s="52">
        <v>3310.59</v>
      </c>
      <c r="I106" s="47"/>
      <c r="J106" s="52">
        <v>3310.59</v>
      </c>
      <c r="K106" s="52">
        <v>910.47</v>
      </c>
      <c r="L106" s="47"/>
      <c r="M106" s="47"/>
      <c r="N106" s="47"/>
    </row>
    <row r="107" spans="1:14" outlineLevel="1">
      <c r="A107" s="41"/>
      <c r="B107" s="54" t="s">
        <v>51</v>
      </c>
      <c r="C107" s="49" t="s">
        <v>52</v>
      </c>
      <c r="D107" s="50" t="s">
        <v>53</v>
      </c>
      <c r="E107" s="51">
        <v>0.04</v>
      </c>
      <c r="F107" s="52">
        <v>2.5100000000000001E-2</v>
      </c>
      <c r="G107" s="52">
        <v>749.21</v>
      </c>
      <c r="H107" s="52">
        <v>18.809999999999999</v>
      </c>
      <c r="I107" s="47"/>
      <c r="J107" s="47"/>
      <c r="K107" s="47"/>
      <c r="L107" s="52">
        <v>18.809999999999999</v>
      </c>
      <c r="M107" s="47"/>
      <c r="N107" s="47"/>
    </row>
    <row r="108" spans="1:14" ht="72">
      <c r="A108" s="41">
        <v>19</v>
      </c>
      <c r="B108" s="42" t="s">
        <v>57</v>
      </c>
      <c r="C108" s="43" t="s">
        <v>95</v>
      </c>
      <c r="D108" s="44" t="s">
        <v>56</v>
      </c>
      <c r="E108" s="45"/>
      <c r="F108" s="46" t="s">
        <v>96</v>
      </c>
      <c r="G108" s="47">
        <v>30.21</v>
      </c>
      <c r="H108" s="47">
        <v>33217</v>
      </c>
      <c r="I108" s="47"/>
      <c r="J108" s="47">
        <v>33217</v>
      </c>
      <c r="K108" s="47"/>
      <c r="L108" s="47"/>
      <c r="M108" s="47"/>
      <c r="N108" s="47"/>
    </row>
    <row r="109" spans="1:14" ht="72">
      <c r="A109" s="41">
        <v>20</v>
      </c>
      <c r="B109" s="42" t="s">
        <v>59</v>
      </c>
      <c r="C109" s="43" t="s">
        <v>58</v>
      </c>
      <c r="D109" s="44" t="s">
        <v>29</v>
      </c>
      <c r="E109" s="45"/>
      <c r="F109" s="46" t="s">
        <v>97</v>
      </c>
      <c r="G109" s="47">
        <v>1624.52</v>
      </c>
      <c r="H109" s="47">
        <v>1021</v>
      </c>
      <c r="I109" s="47"/>
      <c r="J109" s="47">
        <v>920</v>
      </c>
      <c r="K109" s="47">
        <v>233</v>
      </c>
      <c r="L109" s="47">
        <v>101</v>
      </c>
      <c r="M109" s="47"/>
      <c r="N109" s="47">
        <v>1.34</v>
      </c>
    </row>
    <row r="110" spans="1:14" outlineLevel="1">
      <c r="A110" s="41"/>
      <c r="B110" s="48"/>
      <c r="C110" s="49" t="s">
        <v>32</v>
      </c>
      <c r="D110" s="50" t="s">
        <v>33</v>
      </c>
      <c r="E110" s="51">
        <v>2.14</v>
      </c>
      <c r="F110" s="52">
        <v>1.34</v>
      </c>
      <c r="G110" s="47"/>
      <c r="H110" s="47"/>
      <c r="I110" s="47"/>
      <c r="J110" s="47"/>
      <c r="K110" s="47"/>
      <c r="L110" s="47"/>
      <c r="M110" s="47"/>
      <c r="N110" s="47"/>
    </row>
    <row r="111" spans="1:14" ht="22.5" outlineLevel="1">
      <c r="A111" s="41"/>
      <c r="B111" s="54" t="s">
        <v>61</v>
      </c>
      <c r="C111" s="49" t="s">
        <v>62</v>
      </c>
      <c r="D111" s="50" t="s">
        <v>37</v>
      </c>
      <c r="E111" s="51">
        <v>2.14</v>
      </c>
      <c r="F111" s="52">
        <v>1.34</v>
      </c>
      <c r="G111" s="52">
        <v>684.31</v>
      </c>
      <c r="H111" s="52">
        <v>916.98</v>
      </c>
      <c r="I111" s="47"/>
      <c r="J111" s="52">
        <v>916.98</v>
      </c>
      <c r="K111" s="52">
        <v>232.07</v>
      </c>
      <c r="L111" s="47"/>
      <c r="M111" s="47"/>
      <c r="N111" s="47"/>
    </row>
    <row r="112" spans="1:14" outlineLevel="1">
      <c r="A112" s="53" t="s">
        <v>34</v>
      </c>
      <c r="B112" s="54" t="s">
        <v>63</v>
      </c>
      <c r="C112" s="49" t="s">
        <v>64</v>
      </c>
      <c r="D112" s="50" t="s">
        <v>53</v>
      </c>
      <c r="E112" s="51">
        <v>0.24</v>
      </c>
      <c r="F112" s="52">
        <v>0.1507</v>
      </c>
      <c r="G112" s="52">
        <v>667.1</v>
      </c>
      <c r="H112" s="52">
        <v>100.53</v>
      </c>
      <c r="I112" s="47"/>
      <c r="J112" s="47"/>
      <c r="K112" s="47"/>
      <c r="L112" s="52">
        <v>100.53</v>
      </c>
      <c r="M112" s="47"/>
      <c r="N112" s="47"/>
    </row>
    <row r="113" spans="1:14" outlineLevel="1">
      <c r="A113" s="53" t="s">
        <v>38</v>
      </c>
      <c r="B113" s="55" t="s">
        <v>51</v>
      </c>
      <c r="C113" s="56" t="s">
        <v>52</v>
      </c>
      <c r="D113" s="53" t="s">
        <v>53</v>
      </c>
      <c r="E113" s="57">
        <v>0.24</v>
      </c>
      <c r="F113" s="58">
        <v>0.1507</v>
      </c>
      <c r="G113" s="52">
        <v>1318.9</v>
      </c>
      <c r="H113" s="58">
        <v>198.76</v>
      </c>
      <c r="I113" s="47"/>
      <c r="J113" s="47"/>
      <c r="K113" s="47"/>
      <c r="L113" s="58">
        <v>198.76</v>
      </c>
      <c r="M113" s="47"/>
      <c r="N113" s="47"/>
    </row>
    <row r="114" spans="1:14" ht="72">
      <c r="A114" s="41">
        <v>21</v>
      </c>
      <c r="B114" s="42" t="s">
        <v>71</v>
      </c>
      <c r="C114" s="43" t="s">
        <v>69</v>
      </c>
      <c r="D114" s="44" t="s">
        <v>70</v>
      </c>
      <c r="E114" s="45"/>
      <c r="F114" s="46" t="s">
        <v>98</v>
      </c>
      <c r="G114" s="47">
        <v>11713.26</v>
      </c>
      <c r="H114" s="47">
        <v>15766</v>
      </c>
      <c r="I114" s="47"/>
      <c r="J114" s="47">
        <v>15766</v>
      </c>
      <c r="K114" s="47">
        <v>4286</v>
      </c>
      <c r="L114" s="47"/>
      <c r="M114" s="47"/>
      <c r="N114" s="47">
        <v>23.21</v>
      </c>
    </row>
    <row r="115" spans="1:14" outlineLevel="1">
      <c r="A115" s="41"/>
      <c r="B115" s="48"/>
      <c r="C115" s="49" t="s">
        <v>32</v>
      </c>
      <c r="D115" s="50" t="s">
        <v>33</v>
      </c>
      <c r="E115" s="51">
        <v>17.239999999999998</v>
      </c>
      <c r="F115" s="52">
        <v>23.21</v>
      </c>
      <c r="G115" s="47"/>
      <c r="H115" s="47"/>
      <c r="I115" s="47"/>
      <c r="J115" s="47"/>
      <c r="K115" s="47"/>
      <c r="L115" s="47"/>
      <c r="M115" s="47"/>
      <c r="N115" s="47"/>
    </row>
    <row r="116" spans="1:14" ht="33.75" outlineLevel="1">
      <c r="A116" s="41"/>
      <c r="B116" s="54" t="s">
        <v>73</v>
      </c>
      <c r="C116" s="49" t="s">
        <v>74</v>
      </c>
      <c r="D116" s="50" t="s">
        <v>37</v>
      </c>
      <c r="E116" s="51">
        <v>1.51</v>
      </c>
      <c r="F116" s="52">
        <v>2.0299999999999998</v>
      </c>
      <c r="G116" s="52">
        <v>575.66</v>
      </c>
      <c r="H116" s="52">
        <v>1168.5899999999999</v>
      </c>
      <c r="I116" s="47"/>
      <c r="J116" s="52">
        <v>1168.5899999999999</v>
      </c>
      <c r="K116" s="52">
        <v>374.9</v>
      </c>
      <c r="L116" s="47"/>
      <c r="M116" s="47"/>
      <c r="N116" s="47"/>
    </row>
    <row r="117" spans="1:14" ht="22.5" outlineLevel="1">
      <c r="A117" s="41"/>
      <c r="B117" s="54" t="s">
        <v>49</v>
      </c>
      <c r="C117" s="49" t="s">
        <v>50</v>
      </c>
      <c r="D117" s="50" t="s">
        <v>37</v>
      </c>
      <c r="E117" s="51">
        <v>15.73</v>
      </c>
      <c r="F117" s="52">
        <v>21.17</v>
      </c>
      <c r="G117" s="52">
        <v>671.52</v>
      </c>
      <c r="H117" s="52">
        <v>14216.08</v>
      </c>
      <c r="I117" s="47"/>
      <c r="J117" s="52">
        <v>14216.08</v>
      </c>
      <c r="K117" s="52">
        <v>3909.68</v>
      </c>
      <c r="L117" s="47"/>
      <c r="M117" s="47"/>
      <c r="N117" s="47"/>
    </row>
    <row r="118" spans="1:14" ht="22.5" outlineLevel="1">
      <c r="A118" s="41"/>
      <c r="B118" s="54" t="s">
        <v>75</v>
      </c>
      <c r="C118" s="49" t="s">
        <v>76</v>
      </c>
      <c r="D118" s="50" t="s">
        <v>37</v>
      </c>
      <c r="E118" s="51">
        <v>1.51</v>
      </c>
      <c r="F118" s="52">
        <v>2.0299999999999998</v>
      </c>
      <c r="G118" s="52">
        <v>186.09</v>
      </c>
      <c r="H118" s="52">
        <v>377.76</v>
      </c>
      <c r="I118" s="47"/>
      <c r="J118" s="52">
        <v>377.76</v>
      </c>
      <c r="K118" s="47"/>
      <c r="L118" s="47"/>
      <c r="M118" s="47"/>
      <c r="N118" s="47"/>
    </row>
    <row r="119" spans="1:14" ht="72">
      <c r="A119" s="41">
        <v>22</v>
      </c>
      <c r="B119" s="42" t="s">
        <v>78</v>
      </c>
      <c r="C119" s="43" t="s">
        <v>77</v>
      </c>
      <c r="D119" s="44" t="s">
        <v>70</v>
      </c>
      <c r="E119" s="45"/>
      <c r="F119" s="46" t="s">
        <v>98</v>
      </c>
      <c r="G119" s="47">
        <v>5751.25</v>
      </c>
      <c r="H119" s="47">
        <v>7741</v>
      </c>
      <c r="I119" s="47"/>
      <c r="J119" s="47">
        <v>7741</v>
      </c>
      <c r="K119" s="47">
        <v>1877</v>
      </c>
      <c r="L119" s="47"/>
      <c r="M119" s="47"/>
      <c r="N119" s="47">
        <v>10.16</v>
      </c>
    </row>
    <row r="120" spans="1:14" outlineLevel="1">
      <c r="A120" s="41"/>
      <c r="B120" s="48"/>
      <c r="C120" s="49" t="s">
        <v>32</v>
      </c>
      <c r="D120" s="50" t="s">
        <v>33</v>
      </c>
      <c r="E120" s="51">
        <v>7.55</v>
      </c>
      <c r="F120" s="52">
        <v>10.16</v>
      </c>
      <c r="G120" s="47"/>
      <c r="H120" s="47"/>
      <c r="I120" s="47"/>
      <c r="J120" s="47"/>
      <c r="K120" s="47"/>
      <c r="L120" s="47"/>
      <c r="M120" s="47"/>
      <c r="N120" s="47"/>
    </row>
    <row r="121" spans="1:14" ht="33.75" outlineLevel="1">
      <c r="A121" s="41"/>
      <c r="B121" s="54" t="s">
        <v>73</v>
      </c>
      <c r="C121" s="49" t="s">
        <v>74</v>
      </c>
      <c r="D121" s="50" t="s">
        <v>37</v>
      </c>
      <c r="E121" s="51">
        <v>7.55</v>
      </c>
      <c r="F121" s="52">
        <v>10.16</v>
      </c>
      <c r="G121" s="52">
        <v>575.66</v>
      </c>
      <c r="H121" s="52">
        <v>5848.71</v>
      </c>
      <c r="I121" s="47"/>
      <c r="J121" s="52">
        <v>5848.71</v>
      </c>
      <c r="K121" s="52">
        <v>1876.35</v>
      </c>
      <c r="L121" s="47"/>
      <c r="M121" s="47"/>
      <c r="N121" s="47"/>
    </row>
    <row r="122" spans="1:14" ht="22.5" outlineLevel="1">
      <c r="A122" s="41"/>
      <c r="B122" s="54" t="s">
        <v>79</v>
      </c>
      <c r="C122" s="49" t="s">
        <v>76</v>
      </c>
      <c r="D122" s="50" t="s">
        <v>37</v>
      </c>
      <c r="E122" s="51">
        <v>7.55</v>
      </c>
      <c r="F122" s="52">
        <v>10.16</v>
      </c>
      <c r="G122" s="52">
        <v>186.09</v>
      </c>
      <c r="H122" s="52">
        <v>1890.67</v>
      </c>
      <c r="I122" s="47"/>
      <c r="J122" s="52">
        <v>1890.67</v>
      </c>
      <c r="K122" s="47"/>
      <c r="L122" s="47"/>
      <c r="M122" s="47"/>
      <c r="N122" s="47"/>
    </row>
    <row r="123" spans="1:14" ht="72">
      <c r="A123" s="41">
        <v>23</v>
      </c>
      <c r="B123" s="42" t="s">
        <v>86</v>
      </c>
      <c r="C123" s="43" t="s">
        <v>99</v>
      </c>
      <c r="D123" s="44" t="s">
        <v>85</v>
      </c>
      <c r="E123" s="45"/>
      <c r="F123" s="46" t="s">
        <v>100</v>
      </c>
      <c r="G123" s="47">
        <v>5030.83</v>
      </c>
      <c r="H123" s="47">
        <v>20556</v>
      </c>
      <c r="I123" s="47">
        <v>12198</v>
      </c>
      <c r="J123" s="47">
        <v>8358</v>
      </c>
      <c r="K123" s="47">
        <v>2050</v>
      </c>
      <c r="L123" s="47"/>
      <c r="M123" s="47">
        <v>131.08000000000001</v>
      </c>
      <c r="N123" s="47">
        <v>11.73</v>
      </c>
    </row>
    <row r="124" spans="1:14" outlineLevel="1">
      <c r="A124" s="41"/>
      <c r="B124" s="48"/>
      <c r="C124" s="49" t="s">
        <v>88</v>
      </c>
      <c r="D124" s="50" t="s">
        <v>33</v>
      </c>
      <c r="E124" s="51">
        <v>32.08</v>
      </c>
      <c r="F124" s="52">
        <v>131.08000000000001</v>
      </c>
      <c r="G124" s="52">
        <v>93.06</v>
      </c>
      <c r="H124" s="52">
        <v>12198.3</v>
      </c>
      <c r="I124" s="52">
        <v>12198.3</v>
      </c>
      <c r="J124" s="47"/>
      <c r="K124" s="47"/>
      <c r="L124" s="47"/>
      <c r="M124" s="47"/>
      <c r="N124" s="47"/>
    </row>
    <row r="125" spans="1:14" outlineLevel="1">
      <c r="A125" s="41"/>
      <c r="B125" s="48"/>
      <c r="C125" s="49" t="s">
        <v>32</v>
      </c>
      <c r="D125" s="50" t="s">
        <v>33</v>
      </c>
      <c r="E125" s="51">
        <v>2.87</v>
      </c>
      <c r="F125" s="52">
        <v>11.73</v>
      </c>
      <c r="G125" s="47"/>
      <c r="H125" s="47"/>
      <c r="I125" s="47"/>
      <c r="J125" s="47"/>
      <c r="K125" s="47"/>
      <c r="L125" s="47"/>
      <c r="M125" s="47"/>
      <c r="N125" s="47"/>
    </row>
    <row r="126" spans="1:14" ht="33.75" outlineLevel="1">
      <c r="A126" s="41"/>
      <c r="B126" s="54" t="s">
        <v>47</v>
      </c>
      <c r="C126" s="49" t="s">
        <v>48</v>
      </c>
      <c r="D126" s="50" t="s">
        <v>37</v>
      </c>
      <c r="E126" s="51">
        <v>0.83</v>
      </c>
      <c r="F126" s="52">
        <v>3.39</v>
      </c>
      <c r="G126" s="52">
        <v>788.66</v>
      </c>
      <c r="H126" s="52">
        <v>2673.56</v>
      </c>
      <c r="I126" s="47"/>
      <c r="J126" s="52">
        <v>2673.56</v>
      </c>
      <c r="K126" s="52">
        <v>587.11</v>
      </c>
      <c r="L126" s="47"/>
      <c r="M126" s="47"/>
      <c r="N126" s="47"/>
    </row>
    <row r="127" spans="1:14" ht="22.5" outlineLevel="1">
      <c r="A127" s="41"/>
      <c r="B127" s="54" t="s">
        <v>49</v>
      </c>
      <c r="C127" s="49" t="s">
        <v>50</v>
      </c>
      <c r="D127" s="50" t="s">
        <v>37</v>
      </c>
      <c r="E127" s="51">
        <v>0.4</v>
      </c>
      <c r="F127" s="52">
        <v>1.63</v>
      </c>
      <c r="G127" s="52">
        <v>671.52</v>
      </c>
      <c r="H127" s="52">
        <v>1094.58</v>
      </c>
      <c r="I127" s="47"/>
      <c r="J127" s="52">
        <v>1094.58</v>
      </c>
      <c r="K127" s="52">
        <v>301.02999999999997</v>
      </c>
      <c r="L127" s="47"/>
      <c r="M127" s="47"/>
      <c r="N127" s="47"/>
    </row>
    <row r="128" spans="1:14" ht="22.5" outlineLevel="1">
      <c r="A128" s="41"/>
      <c r="B128" s="54" t="s">
        <v>89</v>
      </c>
      <c r="C128" s="49" t="s">
        <v>62</v>
      </c>
      <c r="D128" s="50" t="s">
        <v>37</v>
      </c>
      <c r="E128" s="51">
        <v>1.64</v>
      </c>
      <c r="F128" s="52">
        <v>6.7</v>
      </c>
      <c r="G128" s="52">
        <v>684.31</v>
      </c>
      <c r="H128" s="52">
        <v>4584.88</v>
      </c>
      <c r="I128" s="47"/>
      <c r="J128" s="52">
        <v>4584.88</v>
      </c>
      <c r="K128" s="52">
        <v>1160.3699999999999</v>
      </c>
      <c r="L128" s="47"/>
      <c r="M128" s="47"/>
      <c r="N128" s="47"/>
    </row>
    <row r="129" spans="1:14" ht="19.149999999999999" customHeight="1">
      <c r="A129" s="73" t="s">
        <v>101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1:14" ht="72">
      <c r="A130" s="41">
        <v>24</v>
      </c>
      <c r="B130" s="42" t="s">
        <v>30</v>
      </c>
      <c r="C130" s="43" t="s">
        <v>28</v>
      </c>
      <c r="D130" s="44" t="s">
        <v>29</v>
      </c>
      <c r="E130" s="45"/>
      <c r="F130" s="46" t="s">
        <v>102</v>
      </c>
      <c r="G130" s="47">
        <v>9425.7900000000009</v>
      </c>
      <c r="H130" s="47">
        <v>637</v>
      </c>
      <c r="I130" s="47"/>
      <c r="J130" s="47">
        <v>637</v>
      </c>
      <c r="K130" s="47">
        <v>137</v>
      </c>
      <c r="L130" s="47"/>
      <c r="M130" s="47"/>
      <c r="N130" s="47">
        <v>0.74</v>
      </c>
    </row>
    <row r="131" spans="1:14" outlineLevel="1">
      <c r="A131" s="41"/>
      <c r="B131" s="48"/>
      <c r="C131" s="49" t="s">
        <v>32</v>
      </c>
      <c r="D131" s="50" t="s">
        <v>33</v>
      </c>
      <c r="E131" s="51">
        <v>11</v>
      </c>
      <c r="F131" s="52">
        <v>0.74</v>
      </c>
      <c r="G131" s="47"/>
      <c r="H131" s="47"/>
      <c r="I131" s="47"/>
      <c r="J131" s="47"/>
      <c r="K131" s="47"/>
      <c r="L131" s="47"/>
      <c r="M131" s="47"/>
      <c r="N131" s="47"/>
    </row>
    <row r="132" spans="1:14" ht="22.5" outlineLevel="1">
      <c r="A132" s="53" t="s">
        <v>34</v>
      </c>
      <c r="B132" s="54" t="s">
        <v>35</v>
      </c>
      <c r="C132" s="49" t="s">
        <v>36</v>
      </c>
      <c r="D132" s="50" t="s">
        <v>37</v>
      </c>
      <c r="E132" s="51">
        <v>11</v>
      </c>
      <c r="F132" s="52">
        <v>0.74</v>
      </c>
      <c r="G132" s="52">
        <v>856.89</v>
      </c>
      <c r="H132" s="52">
        <v>634.1</v>
      </c>
      <c r="I132" s="47"/>
      <c r="J132" s="52">
        <v>634.1</v>
      </c>
      <c r="K132" s="52">
        <v>136.66</v>
      </c>
      <c r="L132" s="47"/>
      <c r="M132" s="47"/>
      <c r="N132" s="47"/>
    </row>
    <row r="133" spans="1:14" ht="22.5" outlineLevel="1">
      <c r="A133" s="53" t="s">
        <v>38</v>
      </c>
      <c r="B133" s="55" t="s">
        <v>39</v>
      </c>
      <c r="C133" s="56" t="s">
        <v>40</v>
      </c>
      <c r="D133" s="53" t="s">
        <v>37</v>
      </c>
      <c r="E133" s="57">
        <v>11</v>
      </c>
      <c r="F133" s="58">
        <v>0.74</v>
      </c>
      <c r="G133" s="52">
        <v>856.89</v>
      </c>
      <c r="H133" s="58">
        <v>634.1</v>
      </c>
      <c r="I133" s="47"/>
      <c r="J133" s="58">
        <v>634.1</v>
      </c>
      <c r="K133" s="58">
        <v>136.66</v>
      </c>
      <c r="L133" s="47"/>
      <c r="M133" s="47"/>
      <c r="N133" s="47"/>
    </row>
    <row r="134" spans="1:14" ht="72">
      <c r="A134" s="41">
        <v>25</v>
      </c>
      <c r="B134" s="42" t="s">
        <v>42</v>
      </c>
      <c r="C134" s="43" t="s">
        <v>92</v>
      </c>
      <c r="D134" s="44" t="s">
        <v>29</v>
      </c>
      <c r="E134" s="45"/>
      <c r="F134" s="46" t="s">
        <v>102</v>
      </c>
      <c r="G134" s="47">
        <v>31670.639999999999</v>
      </c>
      <c r="H134" s="47">
        <v>2141</v>
      </c>
      <c r="I134" s="47"/>
      <c r="J134" s="47">
        <v>2141</v>
      </c>
      <c r="K134" s="47">
        <v>461</v>
      </c>
      <c r="L134" s="47"/>
      <c r="M134" s="47"/>
      <c r="N134" s="47">
        <v>2.5</v>
      </c>
    </row>
    <row r="135" spans="1:14" outlineLevel="1">
      <c r="A135" s="41"/>
      <c r="B135" s="48"/>
      <c r="C135" s="49" t="s">
        <v>32</v>
      </c>
      <c r="D135" s="50" t="s">
        <v>33</v>
      </c>
      <c r="E135" s="51">
        <v>36.96</v>
      </c>
      <c r="F135" s="52">
        <v>2.5</v>
      </c>
      <c r="G135" s="47"/>
      <c r="H135" s="47"/>
      <c r="I135" s="47"/>
      <c r="J135" s="47"/>
      <c r="K135" s="47"/>
      <c r="L135" s="47"/>
      <c r="M135" s="47"/>
      <c r="N135" s="47"/>
    </row>
    <row r="136" spans="1:14" ht="22.5" outlineLevel="1">
      <c r="A136" s="53" t="s">
        <v>34</v>
      </c>
      <c r="B136" s="54" t="s">
        <v>35</v>
      </c>
      <c r="C136" s="49" t="s">
        <v>36</v>
      </c>
      <c r="D136" s="50" t="s">
        <v>37</v>
      </c>
      <c r="E136" s="51">
        <v>36.96</v>
      </c>
      <c r="F136" s="52">
        <v>2.5</v>
      </c>
      <c r="G136" s="52">
        <v>856.89</v>
      </c>
      <c r="H136" s="52">
        <v>2142.23</v>
      </c>
      <c r="I136" s="47"/>
      <c r="J136" s="52">
        <v>2142.23</v>
      </c>
      <c r="K136" s="52">
        <v>461.7</v>
      </c>
      <c r="L136" s="47"/>
      <c r="M136" s="47"/>
      <c r="N136" s="47"/>
    </row>
    <row r="137" spans="1:14" ht="22.5" outlineLevel="1">
      <c r="A137" s="53" t="s">
        <v>38</v>
      </c>
      <c r="B137" s="55" t="s">
        <v>39</v>
      </c>
      <c r="C137" s="56" t="s">
        <v>40</v>
      </c>
      <c r="D137" s="53" t="s">
        <v>37</v>
      </c>
      <c r="E137" s="57">
        <v>36.96</v>
      </c>
      <c r="F137" s="58">
        <v>2.5</v>
      </c>
      <c r="G137" s="52">
        <v>856.89</v>
      </c>
      <c r="H137" s="58">
        <v>2142.23</v>
      </c>
      <c r="I137" s="47"/>
      <c r="J137" s="58">
        <v>2142.23</v>
      </c>
      <c r="K137" s="58">
        <v>461.7</v>
      </c>
      <c r="L137" s="47"/>
      <c r="M137" s="47"/>
      <c r="N137" s="47"/>
    </row>
    <row r="138" spans="1:14" ht="72">
      <c r="A138" s="41">
        <v>26</v>
      </c>
      <c r="B138" s="42" t="s">
        <v>44</v>
      </c>
      <c r="C138" s="43" t="s">
        <v>43</v>
      </c>
      <c r="D138" s="44" t="s">
        <v>29</v>
      </c>
      <c r="E138" s="45"/>
      <c r="F138" s="46" t="s">
        <v>103</v>
      </c>
      <c r="G138" s="47">
        <v>26286.49</v>
      </c>
      <c r="H138" s="47">
        <v>1787</v>
      </c>
      <c r="I138" s="47">
        <v>73</v>
      </c>
      <c r="J138" s="47">
        <v>1712</v>
      </c>
      <c r="K138" s="47">
        <v>396</v>
      </c>
      <c r="L138" s="47">
        <v>2</v>
      </c>
      <c r="M138" s="47">
        <v>0.78</v>
      </c>
      <c r="N138" s="47">
        <v>2.25</v>
      </c>
    </row>
    <row r="139" spans="1:14" outlineLevel="1">
      <c r="A139" s="41"/>
      <c r="B139" s="48"/>
      <c r="C139" s="49" t="s">
        <v>46</v>
      </c>
      <c r="D139" s="50" t="s">
        <v>33</v>
      </c>
      <c r="E139" s="51">
        <v>11.41</v>
      </c>
      <c r="F139" s="52">
        <v>0.78</v>
      </c>
      <c r="G139" s="52">
        <v>94.49</v>
      </c>
      <c r="H139" s="52">
        <v>73.7</v>
      </c>
      <c r="I139" s="52">
        <v>73.7</v>
      </c>
      <c r="J139" s="47"/>
      <c r="K139" s="47"/>
      <c r="L139" s="47"/>
      <c r="M139" s="47"/>
      <c r="N139" s="47"/>
    </row>
    <row r="140" spans="1:14" outlineLevel="1">
      <c r="A140" s="41"/>
      <c r="B140" s="48"/>
      <c r="C140" s="49" t="s">
        <v>32</v>
      </c>
      <c r="D140" s="50" t="s">
        <v>33</v>
      </c>
      <c r="E140" s="51">
        <v>33.090000000000003</v>
      </c>
      <c r="F140" s="52">
        <v>2.25</v>
      </c>
      <c r="G140" s="47"/>
      <c r="H140" s="47"/>
      <c r="I140" s="47"/>
      <c r="J140" s="47"/>
      <c r="K140" s="47"/>
      <c r="L140" s="47"/>
      <c r="M140" s="47"/>
      <c r="N140" s="47"/>
    </row>
    <row r="141" spans="1:14" ht="33.75" outlineLevel="1">
      <c r="A141" s="41"/>
      <c r="B141" s="54" t="s">
        <v>47</v>
      </c>
      <c r="C141" s="49" t="s">
        <v>48</v>
      </c>
      <c r="D141" s="50" t="s">
        <v>37</v>
      </c>
      <c r="E141" s="51">
        <v>25.25</v>
      </c>
      <c r="F141" s="52">
        <v>1.72</v>
      </c>
      <c r="G141" s="52">
        <v>788.66</v>
      </c>
      <c r="H141" s="52">
        <v>1356.5</v>
      </c>
      <c r="I141" s="47"/>
      <c r="J141" s="52">
        <v>1356.5</v>
      </c>
      <c r="K141" s="52">
        <v>297.89</v>
      </c>
      <c r="L141" s="47"/>
      <c r="M141" s="47"/>
      <c r="N141" s="47"/>
    </row>
    <row r="142" spans="1:14" ht="22.5" outlineLevel="1">
      <c r="A142" s="41"/>
      <c r="B142" s="54" t="s">
        <v>49</v>
      </c>
      <c r="C142" s="49" t="s">
        <v>50</v>
      </c>
      <c r="D142" s="50" t="s">
        <v>37</v>
      </c>
      <c r="E142" s="51">
        <v>7.84</v>
      </c>
      <c r="F142" s="52">
        <v>0.53</v>
      </c>
      <c r="G142" s="52">
        <v>671.52</v>
      </c>
      <c r="H142" s="52">
        <v>355.91</v>
      </c>
      <c r="I142" s="47"/>
      <c r="J142" s="52">
        <v>355.91</v>
      </c>
      <c r="K142" s="52">
        <v>97.88</v>
      </c>
      <c r="L142" s="47"/>
      <c r="M142" s="47"/>
      <c r="N142" s="47"/>
    </row>
    <row r="143" spans="1:14" outlineLevel="1">
      <c r="A143" s="41"/>
      <c r="B143" s="54" t="s">
        <v>51</v>
      </c>
      <c r="C143" s="49" t="s">
        <v>52</v>
      </c>
      <c r="D143" s="50" t="s">
        <v>53</v>
      </c>
      <c r="E143" s="51">
        <v>0.04</v>
      </c>
      <c r="F143" s="52">
        <v>2.7000000000000001E-3</v>
      </c>
      <c r="G143" s="52">
        <v>749.21</v>
      </c>
      <c r="H143" s="52">
        <v>2.02</v>
      </c>
      <c r="I143" s="47"/>
      <c r="J143" s="47"/>
      <c r="K143" s="47"/>
      <c r="L143" s="52">
        <v>2.02</v>
      </c>
      <c r="M143" s="47"/>
      <c r="N143" s="47"/>
    </row>
    <row r="144" spans="1:14" ht="72">
      <c r="A144" s="41">
        <v>27</v>
      </c>
      <c r="B144" s="42" t="s">
        <v>57</v>
      </c>
      <c r="C144" s="43" t="s">
        <v>67</v>
      </c>
      <c r="D144" s="44" t="s">
        <v>56</v>
      </c>
      <c r="E144" s="45"/>
      <c r="F144" s="47">
        <f>114.9</f>
        <v>114.9</v>
      </c>
      <c r="G144" s="47">
        <v>30.21</v>
      </c>
      <c r="H144" s="47">
        <v>3471</v>
      </c>
      <c r="I144" s="47"/>
      <c r="J144" s="47">
        <v>3471</v>
      </c>
      <c r="K144" s="47"/>
      <c r="L144" s="47"/>
      <c r="M144" s="47"/>
      <c r="N144" s="47"/>
    </row>
    <row r="145" spans="1:14" ht="72">
      <c r="A145" s="41">
        <v>28</v>
      </c>
      <c r="B145" s="42" t="s">
        <v>59</v>
      </c>
      <c r="C145" s="43" t="s">
        <v>58</v>
      </c>
      <c r="D145" s="44" t="s">
        <v>29</v>
      </c>
      <c r="E145" s="45"/>
      <c r="F145" s="46" t="s">
        <v>103</v>
      </c>
      <c r="G145" s="47">
        <v>1624.52</v>
      </c>
      <c r="H145" s="47">
        <v>111</v>
      </c>
      <c r="I145" s="47"/>
      <c r="J145" s="47">
        <v>100</v>
      </c>
      <c r="K145" s="47">
        <v>25</v>
      </c>
      <c r="L145" s="47">
        <v>11</v>
      </c>
      <c r="M145" s="47"/>
      <c r="N145" s="47">
        <v>0.15</v>
      </c>
    </row>
    <row r="146" spans="1:14" outlineLevel="1">
      <c r="A146" s="41"/>
      <c r="B146" s="48"/>
      <c r="C146" s="49" t="s">
        <v>32</v>
      </c>
      <c r="D146" s="50" t="s">
        <v>33</v>
      </c>
      <c r="E146" s="51">
        <v>2.14</v>
      </c>
      <c r="F146" s="52">
        <v>0.15</v>
      </c>
      <c r="G146" s="47"/>
      <c r="H146" s="47"/>
      <c r="I146" s="47"/>
      <c r="J146" s="47"/>
      <c r="K146" s="47"/>
      <c r="L146" s="47"/>
      <c r="M146" s="47"/>
      <c r="N146" s="47"/>
    </row>
    <row r="147" spans="1:14" ht="22.5" outlineLevel="1">
      <c r="A147" s="41"/>
      <c r="B147" s="54" t="s">
        <v>61</v>
      </c>
      <c r="C147" s="49" t="s">
        <v>62</v>
      </c>
      <c r="D147" s="50" t="s">
        <v>37</v>
      </c>
      <c r="E147" s="51">
        <v>2.14</v>
      </c>
      <c r="F147" s="52">
        <v>0.15</v>
      </c>
      <c r="G147" s="52">
        <v>684.31</v>
      </c>
      <c r="H147" s="52">
        <v>102.65</v>
      </c>
      <c r="I147" s="47"/>
      <c r="J147" s="52">
        <v>102.65</v>
      </c>
      <c r="K147" s="52">
        <v>25.98</v>
      </c>
      <c r="L147" s="47"/>
      <c r="M147" s="47"/>
      <c r="N147" s="47"/>
    </row>
    <row r="148" spans="1:14" outlineLevel="1">
      <c r="A148" s="53" t="s">
        <v>34</v>
      </c>
      <c r="B148" s="54" t="s">
        <v>63</v>
      </c>
      <c r="C148" s="49" t="s">
        <v>64</v>
      </c>
      <c r="D148" s="50" t="s">
        <v>53</v>
      </c>
      <c r="E148" s="51">
        <v>0.24</v>
      </c>
      <c r="F148" s="52">
        <v>1.6299999999999999E-2</v>
      </c>
      <c r="G148" s="52">
        <v>667.1</v>
      </c>
      <c r="H148" s="52">
        <v>10.87</v>
      </c>
      <c r="I148" s="47"/>
      <c r="J148" s="47"/>
      <c r="K148" s="47"/>
      <c r="L148" s="52">
        <v>10.87</v>
      </c>
      <c r="M148" s="47"/>
      <c r="N148" s="47"/>
    </row>
    <row r="149" spans="1:14" outlineLevel="1">
      <c r="A149" s="53" t="s">
        <v>38</v>
      </c>
      <c r="B149" s="55" t="s">
        <v>51</v>
      </c>
      <c r="C149" s="56" t="s">
        <v>52</v>
      </c>
      <c r="D149" s="53" t="s">
        <v>53</v>
      </c>
      <c r="E149" s="57">
        <v>0.24</v>
      </c>
      <c r="F149" s="58">
        <v>1.6299999999999999E-2</v>
      </c>
      <c r="G149" s="52">
        <v>1318.9</v>
      </c>
      <c r="H149" s="58">
        <v>21.5</v>
      </c>
      <c r="I149" s="47"/>
      <c r="J149" s="47"/>
      <c r="K149" s="47"/>
      <c r="L149" s="58">
        <v>21.5</v>
      </c>
      <c r="M149" s="47"/>
      <c r="N149" s="47"/>
    </row>
    <row r="150" spans="1:14" ht="72">
      <c r="A150" s="41">
        <v>29</v>
      </c>
      <c r="B150" s="42" t="s">
        <v>44</v>
      </c>
      <c r="C150" s="43" t="s">
        <v>65</v>
      </c>
      <c r="D150" s="44" t="s">
        <v>29</v>
      </c>
      <c r="E150" s="45"/>
      <c r="F150" s="46" t="s">
        <v>104</v>
      </c>
      <c r="G150" s="47">
        <v>26286.49</v>
      </c>
      <c r="H150" s="47">
        <v>1867</v>
      </c>
      <c r="I150" s="47">
        <v>77</v>
      </c>
      <c r="J150" s="47">
        <v>1788</v>
      </c>
      <c r="K150" s="47">
        <v>413</v>
      </c>
      <c r="L150" s="47">
        <v>2</v>
      </c>
      <c r="M150" s="47">
        <v>0.81</v>
      </c>
      <c r="N150" s="47">
        <v>2.35</v>
      </c>
    </row>
    <row r="151" spans="1:14" outlineLevel="1">
      <c r="A151" s="41"/>
      <c r="B151" s="48"/>
      <c r="C151" s="49" t="s">
        <v>46</v>
      </c>
      <c r="D151" s="50" t="s">
        <v>33</v>
      </c>
      <c r="E151" s="51">
        <v>11.41</v>
      </c>
      <c r="F151" s="52">
        <v>0.81</v>
      </c>
      <c r="G151" s="52">
        <v>94.49</v>
      </c>
      <c r="H151" s="52">
        <v>76.540000000000006</v>
      </c>
      <c r="I151" s="52">
        <v>76.540000000000006</v>
      </c>
      <c r="J151" s="47"/>
      <c r="K151" s="47"/>
      <c r="L151" s="47"/>
      <c r="M151" s="47"/>
      <c r="N151" s="47"/>
    </row>
    <row r="152" spans="1:14" outlineLevel="1">
      <c r="A152" s="41"/>
      <c r="B152" s="48"/>
      <c r="C152" s="49" t="s">
        <v>32</v>
      </c>
      <c r="D152" s="50" t="s">
        <v>33</v>
      </c>
      <c r="E152" s="51">
        <v>33.090000000000003</v>
      </c>
      <c r="F152" s="52">
        <v>2.35</v>
      </c>
      <c r="G152" s="47"/>
      <c r="H152" s="47"/>
      <c r="I152" s="47"/>
      <c r="J152" s="47"/>
      <c r="K152" s="47"/>
      <c r="L152" s="47"/>
      <c r="M152" s="47"/>
      <c r="N152" s="47"/>
    </row>
    <row r="153" spans="1:14" ht="33.75" outlineLevel="1">
      <c r="A153" s="41"/>
      <c r="B153" s="54" t="s">
        <v>47</v>
      </c>
      <c r="C153" s="49" t="s">
        <v>48</v>
      </c>
      <c r="D153" s="50" t="s">
        <v>37</v>
      </c>
      <c r="E153" s="51">
        <v>25.25</v>
      </c>
      <c r="F153" s="52">
        <v>1.79</v>
      </c>
      <c r="G153" s="52">
        <v>788.66</v>
      </c>
      <c r="H153" s="52">
        <v>1411.7</v>
      </c>
      <c r="I153" s="47"/>
      <c r="J153" s="52">
        <v>1411.7</v>
      </c>
      <c r="K153" s="52">
        <v>310.01</v>
      </c>
      <c r="L153" s="47"/>
      <c r="M153" s="47"/>
      <c r="N153" s="47"/>
    </row>
    <row r="154" spans="1:14" ht="22.5" outlineLevel="1">
      <c r="A154" s="41"/>
      <c r="B154" s="54" t="s">
        <v>49</v>
      </c>
      <c r="C154" s="49" t="s">
        <v>50</v>
      </c>
      <c r="D154" s="50" t="s">
        <v>37</v>
      </c>
      <c r="E154" s="51">
        <v>7.84</v>
      </c>
      <c r="F154" s="52">
        <v>0.56000000000000005</v>
      </c>
      <c r="G154" s="52">
        <v>671.52</v>
      </c>
      <c r="H154" s="52">
        <v>376.05</v>
      </c>
      <c r="I154" s="47"/>
      <c r="J154" s="52">
        <v>376.05</v>
      </c>
      <c r="K154" s="52">
        <v>103.42</v>
      </c>
      <c r="L154" s="47"/>
      <c r="M154" s="47"/>
      <c r="N154" s="47"/>
    </row>
    <row r="155" spans="1:14" outlineLevel="1">
      <c r="A155" s="41"/>
      <c r="B155" s="54" t="s">
        <v>51</v>
      </c>
      <c r="C155" s="49" t="s">
        <v>52</v>
      </c>
      <c r="D155" s="50" t="s">
        <v>53</v>
      </c>
      <c r="E155" s="51">
        <v>0.04</v>
      </c>
      <c r="F155" s="52">
        <v>2.8E-3</v>
      </c>
      <c r="G155" s="52">
        <v>749.21</v>
      </c>
      <c r="H155" s="52">
        <v>2.1</v>
      </c>
      <c r="I155" s="47"/>
      <c r="J155" s="47"/>
      <c r="K155" s="47"/>
      <c r="L155" s="52">
        <v>2.1</v>
      </c>
      <c r="M155" s="47"/>
      <c r="N155" s="47"/>
    </row>
    <row r="156" spans="1:14" ht="72">
      <c r="A156" s="41">
        <v>30</v>
      </c>
      <c r="B156" s="42" t="s">
        <v>57</v>
      </c>
      <c r="C156" s="43" t="s">
        <v>95</v>
      </c>
      <c r="D156" s="44" t="s">
        <v>56</v>
      </c>
      <c r="E156" s="45"/>
      <c r="F156" s="46" t="s">
        <v>105</v>
      </c>
      <c r="G156" s="47">
        <v>30.21</v>
      </c>
      <c r="H156" s="47">
        <v>3754</v>
      </c>
      <c r="I156" s="47"/>
      <c r="J156" s="47">
        <v>3754</v>
      </c>
      <c r="K156" s="47"/>
      <c r="L156" s="47"/>
      <c r="M156" s="47"/>
      <c r="N156" s="47"/>
    </row>
    <row r="157" spans="1:14" ht="72">
      <c r="A157" s="41">
        <v>31</v>
      </c>
      <c r="B157" s="42" t="s">
        <v>59</v>
      </c>
      <c r="C157" s="43" t="s">
        <v>58</v>
      </c>
      <c r="D157" s="44" t="s">
        <v>29</v>
      </c>
      <c r="E157" s="45"/>
      <c r="F157" s="46" t="s">
        <v>104</v>
      </c>
      <c r="G157" s="47">
        <v>1624.52</v>
      </c>
      <c r="H157" s="47">
        <v>115</v>
      </c>
      <c r="I157" s="47"/>
      <c r="J157" s="47">
        <v>104</v>
      </c>
      <c r="K157" s="47">
        <v>26</v>
      </c>
      <c r="L157" s="47">
        <v>11</v>
      </c>
      <c r="M157" s="47"/>
      <c r="N157" s="47">
        <v>0.15</v>
      </c>
    </row>
    <row r="158" spans="1:14" outlineLevel="1">
      <c r="A158" s="41"/>
      <c r="B158" s="48"/>
      <c r="C158" s="49" t="s">
        <v>32</v>
      </c>
      <c r="D158" s="50" t="s">
        <v>33</v>
      </c>
      <c r="E158" s="51">
        <v>2.14</v>
      </c>
      <c r="F158" s="52">
        <v>0.15</v>
      </c>
      <c r="G158" s="47"/>
      <c r="H158" s="47"/>
      <c r="I158" s="47"/>
      <c r="J158" s="47"/>
      <c r="K158" s="47"/>
      <c r="L158" s="47"/>
      <c r="M158" s="47"/>
      <c r="N158" s="47"/>
    </row>
    <row r="159" spans="1:14" ht="22.5" outlineLevel="1">
      <c r="A159" s="41"/>
      <c r="B159" s="54" t="s">
        <v>61</v>
      </c>
      <c r="C159" s="49" t="s">
        <v>62</v>
      </c>
      <c r="D159" s="50" t="s">
        <v>37</v>
      </c>
      <c r="E159" s="51">
        <v>2.14</v>
      </c>
      <c r="F159" s="52">
        <v>0.15</v>
      </c>
      <c r="G159" s="52">
        <v>684.31</v>
      </c>
      <c r="H159" s="52">
        <v>102.65</v>
      </c>
      <c r="I159" s="47"/>
      <c r="J159" s="52">
        <v>102.65</v>
      </c>
      <c r="K159" s="52">
        <v>25.98</v>
      </c>
      <c r="L159" s="47"/>
      <c r="M159" s="47"/>
      <c r="N159" s="47"/>
    </row>
    <row r="160" spans="1:14" outlineLevel="1">
      <c r="A160" s="53" t="s">
        <v>34</v>
      </c>
      <c r="B160" s="54" t="s">
        <v>63</v>
      </c>
      <c r="C160" s="49" t="s">
        <v>64</v>
      </c>
      <c r="D160" s="50" t="s">
        <v>53</v>
      </c>
      <c r="E160" s="51">
        <v>0.24</v>
      </c>
      <c r="F160" s="52">
        <v>1.7000000000000001E-2</v>
      </c>
      <c r="G160" s="52">
        <v>667.1</v>
      </c>
      <c r="H160" s="52">
        <v>11.34</v>
      </c>
      <c r="I160" s="47"/>
      <c r="J160" s="47"/>
      <c r="K160" s="47"/>
      <c r="L160" s="52">
        <v>11.34</v>
      </c>
      <c r="M160" s="47"/>
      <c r="N160" s="47"/>
    </row>
    <row r="161" spans="1:14" outlineLevel="1">
      <c r="A161" s="53" t="s">
        <v>38</v>
      </c>
      <c r="B161" s="55" t="s">
        <v>51</v>
      </c>
      <c r="C161" s="56" t="s">
        <v>52</v>
      </c>
      <c r="D161" s="53" t="s">
        <v>53</v>
      </c>
      <c r="E161" s="57">
        <v>0.24</v>
      </c>
      <c r="F161" s="58">
        <v>1.7000000000000001E-2</v>
      </c>
      <c r="G161" s="52">
        <v>1318.9</v>
      </c>
      <c r="H161" s="58">
        <v>22.42</v>
      </c>
      <c r="I161" s="47"/>
      <c r="J161" s="47"/>
      <c r="K161" s="47"/>
      <c r="L161" s="58">
        <v>22.42</v>
      </c>
      <c r="M161" s="47"/>
      <c r="N161" s="47"/>
    </row>
    <row r="162" spans="1:14" ht="72">
      <c r="A162" s="41">
        <v>32</v>
      </c>
      <c r="B162" s="42" t="s">
        <v>71</v>
      </c>
      <c r="C162" s="43" t="s">
        <v>69</v>
      </c>
      <c r="D162" s="44" t="s">
        <v>70</v>
      </c>
      <c r="E162" s="45"/>
      <c r="F162" s="46" t="s">
        <v>106</v>
      </c>
      <c r="G162" s="47">
        <v>11713.26</v>
      </c>
      <c r="H162" s="47">
        <v>1780</v>
      </c>
      <c r="I162" s="47"/>
      <c r="J162" s="47">
        <v>1780</v>
      </c>
      <c r="K162" s="47">
        <v>484</v>
      </c>
      <c r="L162" s="47"/>
      <c r="M162" s="47"/>
      <c r="N162" s="47">
        <v>2.62</v>
      </c>
    </row>
    <row r="163" spans="1:14" outlineLevel="1">
      <c r="A163" s="41"/>
      <c r="B163" s="48"/>
      <c r="C163" s="49" t="s">
        <v>32</v>
      </c>
      <c r="D163" s="50" t="s">
        <v>33</v>
      </c>
      <c r="E163" s="51">
        <v>17.239999999999998</v>
      </c>
      <c r="F163" s="52">
        <v>2.62</v>
      </c>
      <c r="G163" s="47"/>
      <c r="H163" s="47"/>
      <c r="I163" s="47"/>
      <c r="J163" s="47"/>
      <c r="K163" s="47"/>
      <c r="L163" s="47"/>
      <c r="M163" s="47"/>
      <c r="N163" s="47"/>
    </row>
    <row r="164" spans="1:14" ht="33.75" outlineLevel="1">
      <c r="A164" s="41"/>
      <c r="B164" s="54" t="s">
        <v>73</v>
      </c>
      <c r="C164" s="49" t="s">
        <v>74</v>
      </c>
      <c r="D164" s="50" t="s">
        <v>37</v>
      </c>
      <c r="E164" s="51">
        <v>1.51</v>
      </c>
      <c r="F164" s="52">
        <v>0.23</v>
      </c>
      <c r="G164" s="52">
        <v>575.66</v>
      </c>
      <c r="H164" s="52">
        <v>132.4</v>
      </c>
      <c r="I164" s="47"/>
      <c r="J164" s="52">
        <v>132.4</v>
      </c>
      <c r="K164" s="52">
        <v>42.48</v>
      </c>
      <c r="L164" s="47"/>
      <c r="M164" s="47"/>
      <c r="N164" s="47"/>
    </row>
    <row r="165" spans="1:14" ht="22.5" outlineLevel="1">
      <c r="A165" s="41"/>
      <c r="B165" s="54" t="s">
        <v>49</v>
      </c>
      <c r="C165" s="49" t="s">
        <v>50</v>
      </c>
      <c r="D165" s="50" t="s">
        <v>37</v>
      </c>
      <c r="E165" s="51">
        <v>15.73</v>
      </c>
      <c r="F165" s="52">
        <v>2.39</v>
      </c>
      <c r="G165" s="52">
        <v>671.52</v>
      </c>
      <c r="H165" s="52">
        <v>1604.93</v>
      </c>
      <c r="I165" s="47"/>
      <c r="J165" s="52">
        <v>1604.93</v>
      </c>
      <c r="K165" s="52">
        <v>441.39</v>
      </c>
      <c r="L165" s="47"/>
      <c r="M165" s="47"/>
      <c r="N165" s="47"/>
    </row>
    <row r="166" spans="1:14" ht="22.5" outlineLevel="1">
      <c r="A166" s="41"/>
      <c r="B166" s="54" t="s">
        <v>75</v>
      </c>
      <c r="C166" s="49" t="s">
        <v>76</v>
      </c>
      <c r="D166" s="50" t="s">
        <v>37</v>
      </c>
      <c r="E166" s="51">
        <v>1.51</v>
      </c>
      <c r="F166" s="52">
        <v>0.23</v>
      </c>
      <c r="G166" s="52">
        <v>186.09</v>
      </c>
      <c r="H166" s="52">
        <v>42.8</v>
      </c>
      <c r="I166" s="47"/>
      <c r="J166" s="52">
        <v>42.8</v>
      </c>
      <c r="K166" s="47"/>
      <c r="L166" s="47"/>
      <c r="M166" s="47"/>
      <c r="N166" s="47"/>
    </row>
    <row r="167" spans="1:14" ht="72">
      <c r="A167" s="41">
        <v>33</v>
      </c>
      <c r="B167" s="42" t="s">
        <v>78</v>
      </c>
      <c r="C167" s="43" t="s">
        <v>77</v>
      </c>
      <c r="D167" s="44" t="s">
        <v>70</v>
      </c>
      <c r="E167" s="45"/>
      <c r="F167" s="46" t="s">
        <v>106</v>
      </c>
      <c r="G167" s="47">
        <v>5751.25</v>
      </c>
      <c r="H167" s="47">
        <v>874</v>
      </c>
      <c r="I167" s="47"/>
      <c r="J167" s="47">
        <v>874</v>
      </c>
      <c r="K167" s="47">
        <v>212</v>
      </c>
      <c r="L167" s="47"/>
      <c r="M167" s="47"/>
      <c r="N167" s="47">
        <v>1.1499999999999999</v>
      </c>
    </row>
    <row r="168" spans="1:14" outlineLevel="1">
      <c r="A168" s="41"/>
      <c r="B168" s="48"/>
      <c r="C168" s="49" t="s">
        <v>32</v>
      </c>
      <c r="D168" s="50" t="s">
        <v>33</v>
      </c>
      <c r="E168" s="51">
        <v>7.55</v>
      </c>
      <c r="F168" s="52">
        <v>1.1499999999999999</v>
      </c>
      <c r="G168" s="47"/>
      <c r="H168" s="47"/>
      <c r="I168" s="47"/>
      <c r="J168" s="47"/>
      <c r="K168" s="47"/>
      <c r="L168" s="47"/>
      <c r="M168" s="47"/>
      <c r="N168" s="47"/>
    </row>
    <row r="169" spans="1:14" ht="33.75" outlineLevel="1">
      <c r="A169" s="41"/>
      <c r="B169" s="54" t="s">
        <v>73</v>
      </c>
      <c r="C169" s="49" t="s">
        <v>74</v>
      </c>
      <c r="D169" s="50" t="s">
        <v>37</v>
      </c>
      <c r="E169" s="51">
        <v>7.55</v>
      </c>
      <c r="F169" s="52">
        <v>1.1499999999999999</v>
      </c>
      <c r="G169" s="52">
        <v>575.66</v>
      </c>
      <c r="H169" s="52">
        <v>662.01</v>
      </c>
      <c r="I169" s="47"/>
      <c r="J169" s="52">
        <v>662.01</v>
      </c>
      <c r="K169" s="52">
        <v>212.38</v>
      </c>
      <c r="L169" s="47"/>
      <c r="M169" s="47"/>
      <c r="N169" s="47"/>
    </row>
    <row r="170" spans="1:14" ht="22.5" outlineLevel="1">
      <c r="A170" s="41"/>
      <c r="B170" s="54" t="s">
        <v>79</v>
      </c>
      <c r="C170" s="49" t="s">
        <v>76</v>
      </c>
      <c r="D170" s="50" t="s">
        <v>37</v>
      </c>
      <c r="E170" s="51">
        <v>7.55</v>
      </c>
      <c r="F170" s="52">
        <v>1.1499999999999999</v>
      </c>
      <c r="G170" s="52">
        <v>186.09</v>
      </c>
      <c r="H170" s="52">
        <v>214</v>
      </c>
      <c r="I170" s="47"/>
      <c r="J170" s="52">
        <v>214</v>
      </c>
      <c r="K170" s="47"/>
      <c r="L170" s="47"/>
      <c r="M170" s="47"/>
      <c r="N170" s="47"/>
    </row>
    <row r="171" spans="1:14" ht="72">
      <c r="A171" s="41">
        <v>34</v>
      </c>
      <c r="B171" s="42" t="s">
        <v>86</v>
      </c>
      <c r="C171" s="43" t="s">
        <v>99</v>
      </c>
      <c r="D171" s="44" t="s">
        <v>85</v>
      </c>
      <c r="E171" s="45"/>
      <c r="F171" s="46" t="s">
        <v>107</v>
      </c>
      <c r="G171" s="47">
        <v>5030.83</v>
      </c>
      <c r="H171" s="47">
        <v>2123</v>
      </c>
      <c r="I171" s="47">
        <v>1260</v>
      </c>
      <c r="J171" s="47">
        <v>863</v>
      </c>
      <c r="K171" s="47">
        <v>212</v>
      </c>
      <c r="L171" s="47"/>
      <c r="M171" s="47">
        <v>13.54</v>
      </c>
      <c r="N171" s="47">
        <v>1.21</v>
      </c>
    </row>
    <row r="172" spans="1:14" outlineLevel="1">
      <c r="A172" s="41"/>
      <c r="B172" s="48"/>
      <c r="C172" s="49" t="s">
        <v>88</v>
      </c>
      <c r="D172" s="50" t="s">
        <v>33</v>
      </c>
      <c r="E172" s="51">
        <v>32.08</v>
      </c>
      <c r="F172" s="52">
        <v>13.54</v>
      </c>
      <c r="G172" s="52">
        <v>93.06</v>
      </c>
      <c r="H172" s="52">
        <v>1260.03</v>
      </c>
      <c r="I172" s="52">
        <v>1260.03</v>
      </c>
      <c r="J172" s="47"/>
      <c r="K172" s="47"/>
      <c r="L172" s="47"/>
      <c r="M172" s="47"/>
      <c r="N172" s="47"/>
    </row>
    <row r="173" spans="1:14" outlineLevel="1">
      <c r="A173" s="41"/>
      <c r="B173" s="48"/>
      <c r="C173" s="49" t="s">
        <v>32</v>
      </c>
      <c r="D173" s="50" t="s">
        <v>33</v>
      </c>
      <c r="E173" s="51">
        <v>2.87</v>
      </c>
      <c r="F173" s="52">
        <v>1.21</v>
      </c>
      <c r="G173" s="47"/>
      <c r="H173" s="47"/>
      <c r="I173" s="47"/>
      <c r="J173" s="47"/>
      <c r="K173" s="47"/>
      <c r="L173" s="47"/>
      <c r="M173" s="47"/>
      <c r="N173" s="47"/>
    </row>
    <row r="174" spans="1:14" ht="33.75" outlineLevel="1">
      <c r="A174" s="41"/>
      <c r="B174" s="54" t="s">
        <v>47</v>
      </c>
      <c r="C174" s="49" t="s">
        <v>48</v>
      </c>
      <c r="D174" s="50" t="s">
        <v>37</v>
      </c>
      <c r="E174" s="51">
        <v>0.83</v>
      </c>
      <c r="F174" s="52">
        <v>0.35</v>
      </c>
      <c r="G174" s="52">
        <v>788.66</v>
      </c>
      <c r="H174" s="52">
        <v>276.02999999999997</v>
      </c>
      <c r="I174" s="47"/>
      <c r="J174" s="52">
        <v>276.02999999999997</v>
      </c>
      <c r="K174" s="52">
        <v>60.62</v>
      </c>
      <c r="L174" s="47"/>
      <c r="M174" s="47"/>
      <c r="N174" s="47"/>
    </row>
    <row r="175" spans="1:14" ht="22.5" outlineLevel="1">
      <c r="A175" s="41"/>
      <c r="B175" s="54" t="s">
        <v>49</v>
      </c>
      <c r="C175" s="49" t="s">
        <v>50</v>
      </c>
      <c r="D175" s="50" t="s">
        <v>37</v>
      </c>
      <c r="E175" s="51">
        <v>0.4</v>
      </c>
      <c r="F175" s="52">
        <v>0.17</v>
      </c>
      <c r="G175" s="52">
        <v>671.52</v>
      </c>
      <c r="H175" s="52">
        <v>114.16</v>
      </c>
      <c r="I175" s="47"/>
      <c r="J175" s="52">
        <v>114.16</v>
      </c>
      <c r="K175" s="52">
        <v>31.4</v>
      </c>
      <c r="L175" s="47"/>
      <c r="M175" s="47"/>
      <c r="N175" s="47"/>
    </row>
    <row r="176" spans="1:14" ht="22.5" outlineLevel="1">
      <c r="A176" s="41"/>
      <c r="B176" s="54" t="s">
        <v>89</v>
      </c>
      <c r="C176" s="49" t="s">
        <v>62</v>
      </c>
      <c r="D176" s="50" t="s">
        <v>37</v>
      </c>
      <c r="E176" s="51">
        <v>1.64</v>
      </c>
      <c r="F176" s="52">
        <v>0.69</v>
      </c>
      <c r="G176" s="52">
        <v>684.31</v>
      </c>
      <c r="H176" s="52">
        <v>472.17</v>
      </c>
      <c r="I176" s="47"/>
      <c r="J176" s="52">
        <v>472.17</v>
      </c>
      <c r="K176" s="52">
        <v>119.5</v>
      </c>
      <c r="L176" s="47"/>
      <c r="M176" s="47"/>
      <c r="N176" s="47"/>
    </row>
    <row r="177" spans="1:14">
      <c r="A177" s="73" t="s">
        <v>108</v>
      </c>
      <c r="B177" s="72"/>
      <c r="C177" s="72"/>
      <c r="D177" s="72"/>
      <c r="E177" s="72"/>
      <c r="F177" s="72"/>
      <c r="G177" s="72"/>
      <c r="H177" s="46">
        <v>528220</v>
      </c>
      <c r="I177" s="46">
        <v>124582</v>
      </c>
      <c r="J177" s="46">
        <v>403098</v>
      </c>
      <c r="K177" s="46">
        <v>51661</v>
      </c>
      <c r="L177" s="46">
        <v>540</v>
      </c>
      <c r="M177" s="46">
        <v>1242.97</v>
      </c>
      <c r="N177" s="46">
        <v>286.81</v>
      </c>
    </row>
    <row r="178" spans="1:14">
      <c r="A178" s="73" t="s">
        <v>109</v>
      </c>
      <c r="B178" s="72"/>
      <c r="C178" s="72"/>
      <c r="D178" s="72"/>
      <c r="E178" s="72"/>
      <c r="F178" s="72"/>
      <c r="G178" s="72"/>
      <c r="H178" s="46">
        <v>137861</v>
      </c>
      <c r="I178" s="47"/>
      <c r="J178" s="47"/>
      <c r="K178" s="47"/>
      <c r="L178" s="47"/>
      <c r="M178" s="47"/>
      <c r="N178" s="47"/>
    </row>
    <row r="179" spans="1:14">
      <c r="A179" s="73" t="s">
        <v>110</v>
      </c>
      <c r="B179" s="72"/>
      <c r="C179" s="72"/>
      <c r="D179" s="72"/>
      <c r="E179" s="72"/>
      <c r="F179" s="72"/>
      <c r="G179" s="72"/>
      <c r="H179" s="46">
        <v>58793</v>
      </c>
      <c r="I179" s="47"/>
      <c r="J179" s="47"/>
      <c r="K179" s="47"/>
      <c r="L179" s="47"/>
      <c r="M179" s="47"/>
      <c r="N179" s="47"/>
    </row>
    <row r="180" spans="1:14">
      <c r="A180" s="71" t="s">
        <v>111</v>
      </c>
      <c r="B180" s="72"/>
      <c r="C180" s="72"/>
      <c r="D180" s="72"/>
      <c r="E180" s="72"/>
      <c r="F180" s="72"/>
      <c r="G180" s="72"/>
      <c r="H180" s="47"/>
      <c r="I180" s="47"/>
      <c r="J180" s="47"/>
      <c r="K180" s="47"/>
      <c r="L180" s="47"/>
      <c r="M180" s="47"/>
      <c r="N180" s="47"/>
    </row>
    <row r="181" spans="1:14">
      <c r="A181" s="73" t="s">
        <v>112</v>
      </c>
      <c r="B181" s="72"/>
      <c r="C181" s="72"/>
      <c r="D181" s="72"/>
      <c r="E181" s="72"/>
      <c r="F181" s="72"/>
      <c r="G181" s="72"/>
      <c r="H181" s="46">
        <v>448619</v>
      </c>
      <c r="I181" s="47"/>
      <c r="J181" s="47"/>
      <c r="K181" s="47"/>
      <c r="L181" s="47"/>
      <c r="M181" s="46">
        <v>896.47</v>
      </c>
      <c r="N181" s="46">
        <v>255.81</v>
      </c>
    </row>
    <row r="182" spans="1:14">
      <c r="A182" s="73" t="s">
        <v>113</v>
      </c>
      <c r="B182" s="72"/>
      <c r="C182" s="72"/>
      <c r="D182" s="72"/>
      <c r="E182" s="72"/>
      <c r="F182" s="72"/>
      <c r="G182" s="72"/>
      <c r="H182" s="46">
        <v>184629</v>
      </c>
      <c r="I182" s="47"/>
      <c r="J182" s="47"/>
      <c r="K182" s="47"/>
      <c r="L182" s="47"/>
      <c r="M182" s="47"/>
      <c r="N182" s="47"/>
    </row>
    <row r="183" spans="1:14" ht="26.1" customHeight="1">
      <c r="A183" s="73" t="s">
        <v>114</v>
      </c>
      <c r="B183" s="72"/>
      <c r="C183" s="72"/>
      <c r="D183" s="72"/>
      <c r="E183" s="72"/>
      <c r="F183" s="72"/>
      <c r="G183" s="72"/>
      <c r="H183" s="46">
        <v>91626</v>
      </c>
      <c r="I183" s="47"/>
      <c r="J183" s="47"/>
      <c r="K183" s="47"/>
      <c r="L183" s="47"/>
      <c r="M183" s="46">
        <v>346.5</v>
      </c>
      <c r="N183" s="46">
        <v>31</v>
      </c>
    </row>
    <row r="184" spans="1:14">
      <c r="A184" s="73" t="s">
        <v>115</v>
      </c>
      <c r="B184" s="72"/>
      <c r="C184" s="72"/>
      <c r="D184" s="72"/>
      <c r="E184" s="72"/>
      <c r="F184" s="72"/>
      <c r="G184" s="72"/>
      <c r="H184" s="46">
        <v>724874</v>
      </c>
      <c r="I184" s="47"/>
      <c r="J184" s="47"/>
      <c r="K184" s="47"/>
      <c r="L184" s="47"/>
      <c r="M184" s="46">
        <v>1242.97</v>
      </c>
      <c r="N184" s="46">
        <v>286.81</v>
      </c>
    </row>
    <row r="185" spans="1:14">
      <c r="A185" s="73" t="s">
        <v>116</v>
      </c>
      <c r="B185" s="72"/>
      <c r="C185" s="72"/>
      <c r="D185" s="72"/>
      <c r="E185" s="72"/>
      <c r="F185" s="72"/>
      <c r="G185" s="72"/>
      <c r="H185" s="47"/>
      <c r="I185" s="47"/>
      <c r="J185" s="47"/>
      <c r="K185" s="47"/>
      <c r="L185" s="47"/>
      <c r="M185" s="47"/>
      <c r="N185" s="47"/>
    </row>
    <row r="186" spans="1:14">
      <c r="A186" s="73" t="s">
        <v>117</v>
      </c>
      <c r="B186" s="72"/>
      <c r="C186" s="72"/>
      <c r="D186" s="72"/>
      <c r="E186" s="72"/>
      <c r="F186" s="72"/>
      <c r="G186" s="72"/>
      <c r="H186" s="46">
        <v>540</v>
      </c>
      <c r="I186" s="47"/>
      <c r="J186" s="47"/>
      <c r="K186" s="47"/>
      <c r="L186" s="47"/>
      <c r="M186" s="47"/>
      <c r="N186" s="47"/>
    </row>
    <row r="187" spans="1:14">
      <c r="A187" s="73" t="s">
        <v>118</v>
      </c>
      <c r="B187" s="72"/>
      <c r="C187" s="72"/>
      <c r="D187" s="72"/>
      <c r="E187" s="72"/>
      <c r="F187" s="72"/>
      <c r="G187" s="72"/>
      <c r="H187" s="46">
        <v>403098</v>
      </c>
      <c r="I187" s="47"/>
      <c r="J187" s="47"/>
      <c r="K187" s="47"/>
      <c r="L187" s="47"/>
      <c r="M187" s="47"/>
      <c r="N187" s="47"/>
    </row>
    <row r="188" spans="1:14">
      <c r="A188" s="73" t="s">
        <v>119</v>
      </c>
      <c r="B188" s="72"/>
      <c r="C188" s="72"/>
      <c r="D188" s="72"/>
      <c r="E188" s="72"/>
      <c r="F188" s="72"/>
      <c r="G188" s="72"/>
      <c r="H188" s="46">
        <v>176243</v>
      </c>
      <c r="I188" s="47"/>
      <c r="J188" s="47"/>
      <c r="K188" s="47"/>
      <c r="L188" s="47"/>
      <c r="M188" s="47"/>
      <c r="N188" s="47"/>
    </row>
    <row r="189" spans="1:14">
      <c r="A189" s="73" t="s">
        <v>120</v>
      </c>
      <c r="B189" s="72"/>
      <c r="C189" s="72"/>
      <c r="D189" s="72"/>
      <c r="E189" s="72"/>
      <c r="F189" s="72"/>
      <c r="G189" s="72"/>
      <c r="H189" s="46">
        <v>137861</v>
      </c>
      <c r="I189" s="47"/>
      <c r="J189" s="47"/>
      <c r="K189" s="47"/>
      <c r="L189" s="47"/>
      <c r="M189" s="47"/>
      <c r="N189" s="47"/>
    </row>
    <row r="190" spans="1:14">
      <c r="A190" s="73" t="s">
        <v>121</v>
      </c>
      <c r="B190" s="72"/>
      <c r="C190" s="72"/>
      <c r="D190" s="72"/>
      <c r="E190" s="72"/>
      <c r="F190" s="72"/>
      <c r="G190" s="72"/>
      <c r="H190" s="46">
        <v>58793</v>
      </c>
      <c r="I190" s="47"/>
      <c r="J190" s="47"/>
      <c r="K190" s="47"/>
      <c r="L190" s="47"/>
      <c r="M190" s="47"/>
      <c r="N190" s="47"/>
    </row>
    <row r="191" spans="1:14">
      <c r="A191" s="71" t="s">
        <v>122</v>
      </c>
      <c r="B191" s="72"/>
      <c r="C191" s="72"/>
      <c r="D191" s="72"/>
      <c r="E191" s="72"/>
      <c r="F191" s="72"/>
      <c r="G191" s="72"/>
      <c r="H191" s="59">
        <v>724874</v>
      </c>
      <c r="I191" s="47"/>
      <c r="J191" s="47"/>
      <c r="K191" s="47"/>
      <c r="L191" s="47"/>
      <c r="M191" s="59">
        <v>1242.97</v>
      </c>
      <c r="N191" s="59">
        <v>286.81</v>
      </c>
    </row>
    <row r="192" spans="1:14" ht="19.149999999999999" customHeight="1">
      <c r="A192" s="90" t="s">
        <v>123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</row>
    <row r="193" spans="1:14" ht="19.149999999999999" customHeight="1">
      <c r="A193" s="73" t="s">
        <v>124</v>
      </c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</row>
    <row r="194" spans="1:14" ht="60">
      <c r="A194" s="41">
        <v>35</v>
      </c>
      <c r="B194" s="42" t="s">
        <v>127</v>
      </c>
      <c r="C194" s="43" t="s">
        <v>125</v>
      </c>
      <c r="D194" s="44" t="s">
        <v>126</v>
      </c>
      <c r="E194" s="45"/>
      <c r="F194" s="46" t="s">
        <v>128</v>
      </c>
      <c r="G194" s="47">
        <v>89551.05</v>
      </c>
      <c r="H194" s="47">
        <v>202027</v>
      </c>
      <c r="I194" s="47">
        <v>19295</v>
      </c>
      <c r="J194" s="47">
        <v>78654</v>
      </c>
      <c r="K194" s="47">
        <v>22150</v>
      </c>
      <c r="L194" s="47">
        <v>104078</v>
      </c>
      <c r="M194" s="47">
        <v>196.93</v>
      </c>
      <c r="N194" s="47">
        <v>126.34</v>
      </c>
    </row>
    <row r="195" spans="1:14" outlineLevel="1">
      <c r="A195" s="41"/>
      <c r="B195" s="48"/>
      <c r="C195" s="49" t="s">
        <v>129</v>
      </c>
      <c r="D195" s="50" t="s">
        <v>33</v>
      </c>
      <c r="E195" s="51">
        <v>87.29</v>
      </c>
      <c r="F195" s="52">
        <v>196.93</v>
      </c>
      <c r="G195" s="52">
        <v>97.98</v>
      </c>
      <c r="H195" s="52">
        <v>19295.2</v>
      </c>
      <c r="I195" s="52">
        <v>19295.2</v>
      </c>
      <c r="J195" s="47"/>
      <c r="K195" s="47"/>
      <c r="L195" s="47"/>
      <c r="M195" s="47"/>
      <c r="N195" s="47"/>
    </row>
    <row r="196" spans="1:14" outlineLevel="1">
      <c r="A196" s="41"/>
      <c r="B196" s="48"/>
      <c r="C196" s="49" t="s">
        <v>32</v>
      </c>
      <c r="D196" s="50" t="s">
        <v>33</v>
      </c>
      <c r="E196" s="51">
        <v>56</v>
      </c>
      <c r="F196" s="52">
        <v>126.34</v>
      </c>
      <c r="G196" s="47"/>
      <c r="H196" s="47"/>
      <c r="I196" s="47"/>
      <c r="J196" s="47"/>
      <c r="K196" s="47"/>
      <c r="L196" s="47"/>
      <c r="M196" s="47"/>
      <c r="N196" s="47"/>
    </row>
    <row r="197" spans="1:14" ht="33.75" outlineLevel="1">
      <c r="A197" s="41"/>
      <c r="B197" s="54" t="s">
        <v>73</v>
      </c>
      <c r="C197" s="49" t="s">
        <v>74</v>
      </c>
      <c r="D197" s="50" t="s">
        <v>37</v>
      </c>
      <c r="E197" s="51">
        <v>1.59</v>
      </c>
      <c r="F197" s="52">
        <v>3.59</v>
      </c>
      <c r="G197" s="52">
        <v>575.66</v>
      </c>
      <c r="H197" s="52">
        <v>2066.62</v>
      </c>
      <c r="I197" s="47"/>
      <c r="J197" s="52">
        <v>2066.62</v>
      </c>
      <c r="K197" s="52">
        <v>663</v>
      </c>
      <c r="L197" s="47"/>
      <c r="M197" s="47"/>
      <c r="N197" s="47"/>
    </row>
    <row r="198" spans="1:14" ht="22.5" outlineLevel="1">
      <c r="A198" s="41"/>
      <c r="B198" s="54" t="s">
        <v>130</v>
      </c>
      <c r="C198" s="49" t="s">
        <v>62</v>
      </c>
      <c r="D198" s="50" t="s">
        <v>37</v>
      </c>
      <c r="E198" s="51">
        <v>5.81</v>
      </c>
      <c r="F198" s="52">
        <v>13.11</v>
      </c>
      <c r="G198" s="52">
        <v>684.31</v>
      </c>
      <c r="H198" s="52">
        <v>8971.2999999999993</v>
      </c>
      <c r="I198" s="47"/>
      <c r="J198" s="52">
        <v>8971.2999999999993</v>
      </c>
      <c r="K198" s="52">
        <v>2270.52</v>
      </c>
      <c r="L198" s="47"/>
      <c r="M198" s="47"/>
      <c r="N198" s="47"/>
    </row>
    <row r="199" spans="1:14" outlineLevel="1">
      <c r="A199" s="41"/>
      <c r="B199" s="54" t="s">
        <v>131</v>
      </c>
      <c r="C199" s="49" t="s">
        <v>132</v>
      </c>
      <c r="D199" s="50" t="s">
        <v>37</v>
      </c>
      <c r="E199" s="51">
        <v>11.26</v>
      </c>
      <c r="F199" s="52">
        <v>25.4</v>
      </c>
      <c r="G199" s="52">
        <v>437.65</v>
      </c>
      <c r="H199" s="52">
        <v>11116.31</v>
      </c>
      <c r="I199" s="47"/>
      <c r="J199" s="52">
        <v>11116.31</v>
      </c>
      <c r="K199" s="52">
        <v>3778.76</v>
      </c>
      <c r="L199" s="47"/>
      <c r="M199" s="47"/>
      <c r="N199" s="47"/>
    </row>
    <row r="200" spans="1:14" outlineLevel="1">
      <c r="A200" s="41"/>
      <c r="B200" s="54" t="s">
        <v>133</v>
      </c>
      <c r="C200" s="49" t="s">
        <v>134</v>
      </c>
      <c r="D200" s="50" t="s">
        <v>37</v>
      </c>
      <c r="E200" s="51">
        <v>32.19</v>
      </c>
      <c r="F200" s="52">
        <v>72.62</v>
      </c>
      <c r="G200" s="52">
        <v>668.31</v>
      </c>
      <c r="H200" s="52">
        <v>48532.67</v>
      </c>
      <c r="I200" s="47"/>
      <c r="J200" s="52">
        <v>48532.67</v>
      </c>
      <c r="K200" s="52">
        <v>13411.46</v>
      </c>
      <c r="L200" s="47"/>
      <c r="M200" s="47"/>
      <c r="N200" s="47"/>
    </row>
    <row r="201" spans="1:14" outlineLevel="1">
      <c r="A201" s="41"/>
      <c r="B201" s="54" t="s">
        <v>135</v>
      </c>
      <c r="C201" s="49" t="s">
        <v>136</v>
      </c>
      <c r="D201" s="50" t="s">
        <v>37</v>
      </c>
      <c r="E201" s="51">
        <v>5.15</v>
      </c>
      <c r="F201" s="52">
        <v>11.62</v>
      </c>
      <c r="G201" s="52">
        <v>558.27</v>
      </c>
      <c r="H201" s="52">
        <v>6487.1</v>
      </c>
      <c r="I201" s="47"/>
      <c r="J201" s="52">
        <v>6487.1</v>
      </c>
      <c r="K201" s="52">
        <v>1728.71</v>
      </c>
      <c r="L201" s="47"/>
      <c r="M201" s="47"/>
      <c r="N201" s="47"/>
    </row>
    <row r="202" spans="1:14" ht="22.5" outlineLevel="1">
      <c r="A202" s="41"/>
      <c r="B202" s="54" t="s">
        <v>137</v>
      </c>
      <c r="C202" s="49" t="s">
        <v>138</v>
      </c>
      <c r="D202" s="50" t="s">
        <v>37</v>
      </c>
      <c r="E202" s="51">
        <v>0.89</v>
      </c>
      <c r="F202" s="52">
        <v>2.0099999999999998</v>
      </c>
      <c r="G202" s="52">
        <v>738.71</v>
      </c>
      <c r="H202" s="52">
        <v>1484.81</v>
      </c>
      <c r="I202" s="47"/>
      <c r="J202" s="52">
        <v>1484.81</v>
      </c>
      <c r="K202" s="52">
        <v>299.02999999999997</v>
      </c>
      <c r="L202" s="47"/>
      <c r="M202" s="47"/>
      <c r="N202" s="47"/>
    </row>
    <row r="203" spans="1:14" ht="22.5" outlineLevel="1">
      <c r="A203" s="53" t="s">
        <v>34</v>
      </c>
      <c r="B203" s="54" t="s">
        <v>139</v>
      </c>
      <c r="C203" s="49" t="s">
        <v>52</v>
      </c>
      <c r="D203" s="50" t="s">
        <v>53</v>
      </c>
      <c r="E203" s="51">
        <v>66.5</v>
      </c>
      <c r="F203" s="52">
        <v>150</v>
      </c>
      <c r="G203" s="52">
        <v>689.87</v>
      </c>
      <c r="H203" s="52">
        <v>103480.5</v>
      </c>
      <c r="I203" s="47"/>
      <c r="J203" s="47"/>
      <c r="K203" s="47"/>
      <c r="L203" s="52">
        <v>103480.5</v>
      </c>
      <c r="M203" s="47"/>
      <c r="N203" s="47"/>
    </row>
    <row r="204" spans="1:14" outlineLevel="1">
      <c r="A204" s="53" t="s">
        <v>38</v>
      </c>
      <c r="B204" s="55" t="s">
        <v>140</v>
      </c>
      <c r="C204" s="56" t="s">
        <v>52</v>
      </c>
      <c r="D204" s="53" t="s">
        <v>53</v>
      </c>
      <c r="E204" s="57">
        <v>66.5</v>
      </c>
      <c r="F204" s="58">
        <v>150</v>
      </c>
      <c r="G204" s="52">
        <v>1318.9</v>
      </c>
      <c r="H204" s="58">
        <v>197835</v>
      </c>
      <c r="I204" s="47"/>
      <c r="J204" s="47"/>
      <c r="K204" s="47"/>
      <c r="L204" s="58">
        <v>197835</v>
      </c>
      <c r="M204" s="47"/>
      <c r="N204" s="47"/>
    </row>
    <row r="205" spans="1:14" outlineLevel="1">
      <c r="A205" s="41"/>
      <c r="B205" s="54" t="s">
        <v>141</v>
      </c>
      <c r="C205" s="49" t="s">
        <v>142</v>
      </c>
      <c r="D205" s="50" t="s">
        <v>53</v>
      </c>
      <c r="E205" s="51">
        <v>25</v>
      </c>
      <c r="F205" s="52">
        <v>56.4</v>
      </c>
      <c r="G205" s="52">
        <v>10.3</v>
      </c>
      <c r="H205" s="52">
        <v>580.91999999999996</v>
      </c>
      <c r="I205" s="47"/>
      <c r="J205" s="47"/>
      <c r="K205" s="47"/>
      <c r="L205" s="52">
        <v>580.91999999999996</v>
      </c>
      <c r="M205" s="47"/>
      <c r="N205" s="47"/>
    </row>
    <row r="206" spans="1:14" ht="19.149999999999999" customHeight="1">
      <c r="A206" s="73" t="s">
        <v>143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</row>
    <row r="207" spans="1:14" ht="99">
      <c r="A207" s="41">
        <v>36</v>
      </c>
      <c r="B207" s="42" t="s">
        <v>146</v>
      </c>
      <c r="C207" s="43" t="s">
        <v>145</v>
      </c>
      <c r="D207" s="44" t="s">
        <v>144</v>
      </c>
      <c r="E207" s="45"/>
      <c r="F207" s="46" t="s">
        <v>147</v>
      </c>
      <c r="G207" s="47">
        <v>25491.06</v>
      </c>
      <c r="H207" s="47">
        <v>79532</v>
      </c>
      <c r="I207" s="47">
        <v>20398</v>
      </c>
      <c r="J207" s="47">
        <v>58685</v>
      </c>
      <c r="K207" s="47">
        <v>16559</v>
      </c>
      <c r="L207" s="47">
        <v>449</v>
      </c>
      <c r="M207" s="47">
        <v>202.67</v>
      </c>
      <c r="N207" s="47">
        <v>103.7</v>
      </c>
    </row>
    <row r="208" spans="1:14" outlineLevel="1">
      <c r="A208" s="41"/>
      <c r="B208" s="48"/>
      <c r="C208" s="49" t="s">
        <v>148</v>
      </c>
      <c r="D208" s="50" t="s">
        <v>33</v>
      </c>
      <c r="E208" s="51">
        <v>64.9572</v>
      </c>
      <c r="F208" s="52">
        <v>202.67</v>
      </c>
      <c r="G208" s="52">
        <v>100.65</v>
      </c>
      <c r="H208" s="52">
        <v>20398.740000000002</v>
      </c>
      <c r="I208" s="52">
        <v>20398.740000000002</v>
      </c>
      <c r="J208" s="47"/>
      <c r="K208" s="47"/>
      <c r="L208" s="47"/>
      <c r="M208" s="47"/>
      <c r="N208" s="47"/>
    </row>
    <row r="209" spans="1:14" outlineLevel="1">
      <c r="A209" s="41"/>
      <c r="B209" s="48"/>
      <c r="C209" s="49" t="s">
        <v>32</v>
      </c>
      <c r="D209" s="50" t="s">
        <v>33</v>
      </c>
      <c r="E209" s="51">
        <v>33.236699999999999</v>
      </c>
      <c r="F209" s="52">
        <v>103.7</v>
      </c>
      <c r="G209" s="47"/>
      <c r="H209" s="47"/>
      <c r="I209" s="47"/>
      <c r="J209" s="47"/>
      <c r="K209" s="47"/>
      <c r="L209" s="47"/>
      <c r="M209" s="47"/>
      <c r="N209" s="47"/>
    </row>
    <row r="210" spans="1:14" outlineLevel="1">
      <c r="A210" s="41"/>
      <c r="B210" s="54" t="s">
        <v>149</v>
      </c>
      <c r="C210" s="49" t="s">
        <v>150</v>
      </c>
      <c r="D210" s="50" t="s">
        <v>37</v>
      </c>
      <c r="E210" s="51">
        <v>5.7190000000000003</v>
      </c>
      <c r="F210" s="52">
        <v>17.84</v>
      </c>
      <c r="G210" s="52">
        <v>498.53</v>
      </c>
      <c r="H210" s="52">
        <v>8893.7800000000007</v>
      </c>
      <c r="I210" s="47"/>
      <c r="J210" s="52">
        <v>8893.7800000000007</v>
      </c>
      <c r="K210" s="52">
        <v>2302.61</v>
      </c>
      <c r="L210" s="47"/>
      <c r="M210" s="47"/>
      <c r="N210" s="47"/>
    </row>
    <row r="211" spans="1:14" ht="22.5" outlineLevel="1">
      <c r="A211" s="41"/>
      <c r="B211" s="54" t="s">
        <v>130</v>
      </c>
      <c r="C211" s="49" t="s">
        <v>151</v>
      </c>
      <c r="D211" s="50" t="s">
        <v>37</v>
      </c>
      <c r="E211" s="51">
        <v>3.3382999999999998</v>
      </c>
      <c r="F211" s="52">
        <v>10.42</v>
      </c>
      <c r="G211" s="52">
        <v>684.31</v>
      </c>
      <c r="H211" s="52">
        <v>7130.51</v>
      </c>
      <c r="I211" s="47"/>
      <c r="J211" s="52">
        <v>7130.51</v>
      </c>
      <c r="K211" s="52">
        <v>1804.64</v>
      </c>
      <c r="L211" s="47"/>
      <c r="M211" s="47"/>
      <c r="N211" s="47"/>
    </row>
    <row r="212" spans="1:14" outlineLevel="1">
      <c r="A212" s="41"/>
      <c r="B212" s="54" t="s">
        <v>131</v>
      </c>
      <c r="C212" s="49" t="s">
        <v>132</v>
      </c>
      <c r="D212" s="50" t="s">
        <v>37</v>
      </c>
      <c r="E212" s="51">
        <v>11.039</v>
      </c>
      <c r="F212" s="52">
        <v>34.44</v>
      </c>
      <c r="G212" s="52">
        <v>437.65</v>
      </c>
      <c r="H212" s="52">
        <v>15072.67</v>
      </c>
      <c r="I212" s="47"/>
      <c r="J212" s="52">
        <v>15072.67</v>
      </c>
      <c r="K212" s="52">
        <v>5123.6400000000003</v>
      </c>
      <c r="L212" s="47"/>
      <c r="M212" s="47"/>
      <c r="N212" s="47"/>
    </row>
    <row r="213" spans="1:14" outlineLevel="1">
      <c r="A213" s="41"/>
      <c r="B213" s="54" t="s">
        <v>133</v>
      </c>
      <c r="C213" s="49" t="s">
        <v>134</v>
      </c>
      <c r="D213" s="50" t="s">
        <v>37</v>
      </c>
      <c r="E213" s="51">
        <v>10.187799999999999</v>
      </c>
      <c r="F213" s="52">
        <v>31.79</v>
      </c>
      <c r="G213" s="52">
        <v>668.31</v>
      </c>
      <c r="H213" s="52">
        <v>21245.57</v>
      </c>
      <c r="I213" s="47"/>
      <c r="J213" s="52">
        <v>21245.57</v>
      </c>
      <c r="K213" s="52">
        <v>5870.98</v>
      </c>
      <c r="L213" s="47"/>
      <c r="M213" s="47"/>
      <c r="N213" s="47"/>
    </row>
    <row r="214" spans="1:14" outlineLevel="1">
      <c r="A214" s="41"/>
      <c r="B214" s="54" t="s">
        <v>152</v>
      </c>
      <c r="C214" s="49" t="s">
        <v>153</v>
      </c>
      <c r="D214" s="50" t="s">
        <v>37</v>
      </c>
      <c r="E214" s="51">
        <v>0.78469999999999995</v>
      </c>
      <c r="F214" s="52">
        <v>2.4500000000000002</v>
      </c>
      <c r="G214" s="52">
        <v>1049.6300000000001</v>
      </c>
      <c r="H214" s="52">
        <v>2571.59</v>
      </c>
      <c r="I214" s="47"/>
      <c r="J214" s="52">
        <v>2571.59</v>
      </c>
      <c r="K214" s="52">
        <v>452.47</v>
      </c>
      <c r="L214" s="47"/>
      <c r="M214" s="47"/>
      <c r="N214" s="47"/>
    </row>
    <row r="215" spans="1:14" outlineLevel="1">
      <c r="A215" s="41"/>
      <c r="B215" s="54" t="s">
        <v>154</v>
      </c>
      <c r="C215" s="49" t="s">
        <v>136</v>
      </c>
      <c r="D215" s="50" t="s">
        <v>37</v>
      </c>
      <c r="E215" s="51">
        <v>2.1678999999999999</v>
      </c>
      <c r="F215" s="52">
        <v>6.76</v>
      </c>
      <c r="G215" s="52">
        <v>558.27</v>
      </c>
      <c r="H215" s="52">
        <v>3773.91</v>
      </c>
      <c r="I215" s="47"/>
      <c r="J215" s="52">
        <v>3773.91</v>
      </c>
      <c r="K215" s="52">
        <v>1005.69</v>
      </c>
      <c r="L215" s="47"/>
      <c r="M215" s="47"/>
      <c r="N215" s="47"/>
    </row>
    <row r="216" spans="1:14" ht="33.75" outlineLevel="1">
      <c r="A216" s="53" t="s">
        <v>155</v>
      </c>
      <c r="B216" s="54" t="s">
        <v>156</v>
      </c>
      <c r="C216" s="49" t="s">
        <v>157</v>
      </c>
      <c r="D216" s="50" t="s">
        <v>53</v>
      </c>
      <c r="E216" s="51"/>
      <c r="F216" s="47"/>
      <c r="G216" s="47"/>
      <c r="H216" s="47"/>
      <c r="I216" s="47"/>
      <c r="J216" s="47"/>
      <c r="K216" s="47"/>
      <c r="L216" s="47"/>
      <c r="M216" s="47"/>
      <c r="N216" s="47"/>
    </row>
    <row r="217" spans="1:14" outlineLevel="1">
      <c r="A217" s="41"/>
      <c r="B217" s="54" t="s">
        <v>158</v>
      </c>
      <c r="C217" s="49" t="s">
        <v>142</v>
      </c>
      <c r="D217" s="50" t="s">
        <v>53</v>
      </c>
      <c r="E217" s="51">
        <v>13.965</v>
      </c>
      <c r="F217" s="52">
        <v>43.57</v>
      </c>
      <c r="G217" s="52">
        <v>10.3</v>
      </c>
      <c r="H217" s="52">
        <v>448.77</v>
      </c>
      <c r="I217" s="47"/>
      <c r="J217" s="47"/>
      <c r="K217" s="47"/>
      <c r="L217" s="52">
        <v>448.77</v>
      </c>
      <c r="M217" s="47"/>
      <c r="N217" s="47"/>
    </row>
    <row r="218" spans="1:14" ht="24">
      <c r="A218" s="41">
        <v>37</v>
      </c>
      <c r="B218" s="42" t="s">
        <v>159</v>
      </c>
      <c r="C218" s="43" t="s">
        <v>160</v>
      </c>
      <c r="D218" s="44" t="s">
        <v>53</v>
      </c>
      <c r="E218" s="45"/>
      <c r="F218" s="47">
        <v>653.76</v>
      </c>
      <c r="G218" s="47">
        <v>583.5</v>
      </c>
      <c r="H218" s="47">
        <v>381469</v>
      </c>
      <c r="I218" s="47"/>
      <c r="J218" s="47"/>
      <c r="K218" s="47"/>
      <c r="L218" s="47">
        <v>381469</v>
      </c>
      <c r="M218" s="47"/>
      <c r="N218" s="47"/>
    </row>
    <row r="219" spans="1:14" ht="19.149999999999999" customHeight="1">
      <c r="A219" s="73" t="s">
        <v>161</v>
      </c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</row>
    <row r="220" spans="1:14" ht="99">
      <c r="A220" s="41">
        <v>38</v>
      </c>
      <c r="B220" s="42" t="s">
        <v>146</v>
      </c>
      <c r="C220" s="43" t="s">
        <v>145</v>
      </c>
      <c r="D220" s="44" t="s">
        <v>144</v>
      </c>
      <c r="E220" s="45"/>
      <c r="F220" s="46" t="s">
        <v>162</v>
      </c>
      <c r="G220" s="47">
        <v>25491.06</v>
      </c>
      <c r="H220" s="47">
        <v>69717</v>
      </c>
      <c r="I220" s="47">
        <v>17881</v>
      </c>
      <c r="J220" s="47">
        <v>51443</v>
      </c>
      <c r="K220" s="47">
        <v>14516</v>
      </c>
      <c r="L220" s="47">
        <v>393</v>
      </c>
      <c r="M220" s="47">
        <v>177.66</v>
      </c>
      <c r="N220" s="47">
        <v>90.9</v>
      </c>
    </row>
    <row r="221" spans="1:14" outlineLevel="1">
      <c r="A221" s="41"/>
      <c r="B221" s="48"/>
      <c r="C221" s="49" t="s">
        <v>148</v>
      </c>
      <c r="D221" s="50" t="s">
        <v>33</v>
      </c>
      <c r="E221" s="51">
        <v>64.9572</v>
      </c>
      <c r="F221" s="52">
        <v>177.66</v>
      </c>
      <c r="G221" s="52">
        <v>100.65</v>
      </c>
      <c r="H221" s="52">
        <v>17881.48</v>
      </c>
      <c r="I221" s="52">
        <v>17881.48</v>
      </c>
      <c r="J221" s="47"/>
      <c r="K221" s="47"/>
      <c r="L221" s="47"/>
      <c r="M221" s="47"/>
      <c r="N221" s="47"/>
    </row>
    <row r="222" spans="1:14" outlineLevel="1">
      <c r="A222" s="41"/>
      <c r="B222" s="48"/>
      <c r="C222" s="49" t="s">
        <v>32</v>
      </c>
      <c r="D222" s="50" t="s">
        <v>33</v>
      </c>
      <c r="E222" s="51">
        <v>33.236699999999999</v>
      </c>
      <c r="F222" s="52">
        <v>90.9</v>
      </c>
      <c r="G222" s="47"/>
      <c r="H222" s="47"/>
      <c r="I222" s="47"/>
      <c r="J222" s="47"/>
      <c r="K222" s="47"/>
      <c r="L222" s="47"/>
      <c r="M222" s="47"/>
      <c r="N222" s="47"/>
    </row>
    <row r="223" spans="1:14" outlineLevel="1">
      <c r="A223" s="41"/>
      <c r="B223" s="54" t="s">
        <v>149</v>
      </c>
      <c r="C223" s="49" t="s">
        <v>150</v>
      </c>
      <c r="D223" s="50" t="s">
        <v>37</v>
      </c>
      <c r="E223" s="51">
        <v>5.7190000000000003</v>
      </c>
      <c r="F223" s="52">
        <v>15.64</v>
      </c>
      <c r="G223" s="52">
        <v>498.53</v>
      </c>
      <c r="H223" s="52">
        <v>7797.01</v>
      </c>
      <c r="I223" s="47"/>
      <c r="J223" s="52">
        <v>7797.01</v>
      </c>
      <c r="K223" s="52">
        <v>2018.65</v>
      </c>
      <c r="L223" s="47"/>
      <c r="M223" s="47"/>
      <c r="N223" s="47"/>
    </row>
    <row r="224" spans="1:14" ht="22.5" outlineLevel="1">
      <c r="A224" s="41"/>
      <c r="B224" s="54" t="s">
        <v>130</v>
      </c>
      <c r="C224" s="49" t="s">
        <v>151</v>
      </c>
      <c r="D224" s="50" t="s">
        <v>37</v>
      </c>
      <c r="E224" s="51">
        <v>3.3382999999999998</v>
      </c>
      <c r="F224" s="52">
        <v>9.1300000000000008</v>
      </c>
      <c r="G224" s="52">
        <v>684.31</v>
      </c>
      <c r="H224" s="52">
        <v>6247.75</v>
      </c>
      <c r="I224" s="47"/>
      <c r="J224" s="52">
        <v>6247.75</v>
      </c>
      <c r="K224" s="52">
        <v>1581.22</v>
      </c>
      <c r="L224" s="47"/>
      <c r="M224" s="47"/>
      <c r="N224" s="47"/>
    </row>
    <row r="225" spans="1:14" outlineLevel="1">
      <c r="A225" s="41"/>
      <c r="B225" s="54" t="s">
        <v>131</v>
      </c>
      <c r="C225" s="49" t="s">
        <v>132</v>
      </c>
      <c r="D225" s="50" t="s">
        <v>37</v>
      </c>
      <c r="E225" s="51">
        <v>11.039</v>
      </c>
      <c r="F225" s="52">
        <v>30.19</v>
      </c>
      <c r="G225" s="52">
        <v>437.65</v>
      </c>
      <c r="H225" s="52">
        <v>13212.65</v>
      </c>
      <c r="I225" s="47"/>
      <c r="J225" s="52">
        <v>13212.65</v>
      </c>
      <c r="K225" s="52">
        <v>4491.37</v>
      </c>
      <c r="L225" s="47"/>
      <c r="M225" s="47"/>
      <c r="N225" s="47"/>
    </row>
    <row r="226" spans="1:14" outlineLevel="1">
      <c r="A226" s="41"/>
      <c r="B226" s="54" t="s">
        <v>133</v>
      </c>
      <c r="C226" s="49" t="s">
        <v>134</v>
      </c>
      <c r="D226" s="50" t="s">
        <v>37</v>
      </c>
      <c r="E226" s="51">
        <v>10.187799999999999</v>
      </c>
      <c r="F226" s="52">
        <v>27.86</v>
      </c>
      <c r="G226" s="52">
        <v>668.31</v>
      </c>
      <c r="H226" s="52">
        <v>18619.12</v>
      </c>
      <c r="I226" s="47"/>
      <c r="J226" s="52">
        <v>18619.12</v>
      </c>
      <c r="K226" s="52">
        <v>5145.18</v>
      </c>
      <c r="L226" s="47"/>
      <c r="M226" s="47"/>
      <c r="N226" s="47"/>
    </row>
    <row r="227" spans="1:14" outlineLevel="1">
      <c r="A227" s="41"/>
      <c r="B227" s="54" t="s">
        <v>152</v>
      </c>
      <c r="C227" s="49" t="s">
        <v>153</v>
      </c>
      <c r="D227" s="50" t="s">
        <v>37</v>
      </c>
      <c r="E227" s="51">
        <v>0.78469999999999995</v>
      </c>
      <c r="F227" s="52">
        <v>2.15</v>
      </c>
      <c r="G227" s="52">
        <v>1049.6300000000001</v>
      </c>
      <c r="H227" s="52">
        <v>2256.6999999999998</v>
      </c>
      <c r="I227" s="47"/>
      <c r="J227" s="52">
        <v>2256.6999999999998</v>
      </c>
      <c r="K227" s="52">
        <v>397.06</v>
      </c>
      <c r="L227" s="47"/>
      <c r="M227" s="47"/>
      <c r="N227" s="47"/>
    </row>
    <row r="228" spans="1:14" outlineLevel="1">
      <c r="A228" s="41"/>
      <c r="B228" s="54" t="s">
        <v>154</v>
      </c>
      <c r="C228" s="49" t="s">
        <v>136</v>
      </c>
      <c r="D228" s="50" t="s">
        <v>37</v>
      </c>
      <c r="E228" s="51">
        <v>2.1678999999999999</v>
      </c>
      <c r="F228" s="52">
        <v>5.93</v>
      </c>
      <c r="G228" s="52">
        <v>558.27</v>
      </c>
      <c r="H228" s="52">
        <v>3310.54</v>
      </c>
      <c r="I228" s="47"/>
      <c r="J228" s="52">
        <v>3310.54</v>
      </c>
      <c r="K228" s="52">
        <v>882.21</v>
      </c>
      <c r="L228" s="47"/>
      <c r="M228" s="47"/>
      <c r="N228" s="47"/>
    </row>
    <row r="229" spans="1:14" ht="33.75" outlineLevel="1">
      <c r="A229" s="53" t="s">
        <v>155</v>
      </c>
      <c r="B229" s="54" t="s">
        <v>156</v>
      </c>
      <c r="C229" s="49" t="s">
        <v>157</v>
      </c>
      <c r="D229" s="50" t="s">
        <v>53</v>
      </c>
      <c r="E229" s="51"/>
      <c r="F229" s="47"/>
      <c r="G229" s="47"/>
      <c r="H229" s="47"/>
      <c r="I229" s="47"/>
      <c r="J229" s="47"/>
      <c r="K229" s="47"/>
      <c r="L229" s="47"/>
      <c r="M229" s="47"/>
      <c r="N229" s="47"/>
    </row>
    <row r="230" spans="1:14" outlineLevel="1">
      <c r="A230" s="41"/>
      <c r="B230" s="54" t="s">
        <v>158</v>
      </c>
      <c r="C230" s="49" t="s">
        <v>142</v>
      </c>
      <c r="D230" s="50" t="s">
        <v>53</v>
      </c>
      <c r="E230" s="51">
        <v>13.965</v>
      </c>
      <c r="F230" s="52">
        <v>38.19</v>
      </c>
      <c r="G230" s="52">
        <v>10.3</v>
      </c>
      <c r="H230" s="52">
        <v>393.36</v>
      </c>
      <c r="I230" s="47"/>
      <c r="J230" s="47"/>
      <c r="K230" s="47"/>
      <c r="L230" s="52">
        <v>393.36</v>
      </c>
      <c r="M230" s="47"/>
      <c r="N230" s="47"/>
    </row>
    <row r="231" spans="1:14" ht="24">
      <c r="A231" s="41">
        <v>39</v>
      </c>
      <c r="B231" s="42" t="s">
        <v>159</v>
      </c>
      <c r="C231" s="43" t="s">
        <v>160</v>
      </c>
      <c r="D231" s="44" t="s">
        <v>53</v>
      </c>
      <c r="E231" s="45"/>
      <c r="F231" s="47">
        <v>571.62</v>
      </c>
      <c r="G231" s="47">
        <v>583.5</v>
      </c>
      <c r="H231" s="47">
        <v>333540</v>
      </c>
      <c r="I231" s="47"/>
      <c r="J231" s="47"/>
      <c r="K231" s="47"/>
      <c r="L231" s="47">
        <v>333540</v>
      </c>
      <c r="M231" s="47"/>
      <c r="N231" s="47"/>
    </row>
    <row r="232" spans="1:14" ht="19.149999999999999" customHeight="1">
      <c r="A232" s="73" t="s">
        <v>101</v>
      </c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</row>
    <row r="233" spans="1:14" ht="99">
      <c r="A233" s="41">
        <v>40</v>
      </c>
      <c r="B233" s="42" t="s">
        <v>146</v>
      </c>
      <c r="C233" s="43" t="s">
        <v>145</v>
      </c>
      <c r="D233" s="44" t="s">
        <v>144</v>
      </c>
      <c r="E233" s="45"/>
      <c r="F233" s="46" t="s">
        <v>163</v>
      </c>
      <c r="G233" s="47">
        <v>25491.06</v>
      </c>
      <c r="H233" s="47">
        <v>8137</v>
      </c>
      <c r="I233" s="47">
        <v>2087</v>
      </c>
      <c r="J233" s="47">
        <v>6004</v>
      </c>
      <c r="K233" s="47">
        <v>1694</v>
      </c>
      <c r="L233" s="47">
        <v>46</v>
      </c>
      <c r="M233" s="47">
        <v>20.73</v>
      </c>
      <c r="N233" s="47">
        <v>10.61</v>
      </c>
    </row>
    <row r="234" spans="1:14" outlineLevel="1">
      <c r="A234" s="41"/>
      <c r="B234" s="48"/>
      <c r="C234" s="49" t="s">
        <v>148</v>
      </c>
      <c r="D234" s="50" t="s">
        <v>33</v>
      </c>
      <c r="E234" s="51">
        <v>64.9572</v>
      </c>
      <c r="F234" s="52">
        <v>20.73</v>
      </c>
      <c r="G234" s="52">
        <v>100.65</v>
      </c>
      <c r="H234" s="52">
        <v>2086.4699999999998</v>
      </c>
      <c r="I234" s="52">
        <v>2086.4699999999998</v>
      </c>
      <c r="J234" s="47"/>
      <c r="K234" s="47"/>
      <c r="L234" s="47"/>
      <c r="M234" s="47"/>
      <c r="N234" s="47"/>
    </row>
    <row r="235" spans="1:14" outlineLevel="1">
      <c r="A235" s="41"/>
      <c r="B235" s="48"/>
      <c r="C235" s="49" t="s">
        <v>32</v>
      </c>
      <c r="D235" s="50" t="s">
        <v>33</v>
      </c>
      <c r="E235" s="51">
        <v>33.236699999999999</v>
      </c>
      <c r="F235" s="52">
        <v>10.61</v>
      </c>
      <c r="G235" s="47"/>
      <c r="H235" s="47"/>
      <c r="I235" s="47"/>
      <c r="J235" s="47"/>
      <c r="K235" s="47"/>
      <c r="L235" s="47"/>
      <c r="M235" s="47"/>
      <c r="N235" s="47"/>
    </row>
    <row r="236" spans="1:14" outlineLevel="1">
      <c r="A236" s="41"/>
      <c r="B236" s="54" t="s">
        <v>149</v>
      </c>
      <c r="C236" s="49" t="s">
        <v>150</v>
      </c>
      <c r="D236" s="50" t="s">
        <v>37</v>
      </c>
      <c r="E236" s="51">
        <v>5.7190000000000003</v>
      </c>
      <c r="F236" s="52">
        <v>1.83</v>
      </c>
      <c r="G236" s="52">
        <v>498.53</v>
      </c>
      <c r="H236" s="52">
        <v>912.31</v>
      </c>
      <c r="I236" s="47"/>
      <c r="J236" s="52">
        <v>912.31</v>
      </c>
      <c r="K236" s="52">
        <v>236.2</v>
      </c>
      <c r="L236" s="47"/>
      <c r="M236" s="47"/>
      <c r="N236" s="47"/>
    </row>
    <row r="237" spans="1:14" ht="22.5" outlineLevel="1">
      <c r="A237" s="41"/>
      <c r="B237" s="54" t="s">
        <v>130</v>
      </c>
      <c r="C237" s="49" t="s">
        <v>151</v>
      </c>
      <c r="D237" s="50" t="s">
        <v>37</v>
      </c>
      <c r="E237" s="51">
        <v>3.3382999999999998</v>
      </c>
      <c r="F237" s="52">
        <v>1.07</v>
      </c>
      <c r="G237" s="52">
        <v>684.31</v>
      </c>
      <c r="H237" s="52">
        <v>732.21</v>
      </c>
      <c r="I237" s="47"/>
      <c r="J237" s="52">
        <v>732.21</v>
      </c>
      <c r="K237" s="52">
        <v>185.31</v>
      </c>
      <c r="L237" s="47"/>
      <c r="M237" s="47"/>
      <c r="N237" s="47"/>
    </row>
    <row r="238" spans="1:14" outlineLevel="1">
      <c r="A238" s="41"/>
      <c r="B238" s="54" t="s">
        <v>131</v>
      </c>
      <c r="C238" s="49" t="s">
        <v>132</v>
      </c>
      <c r="D238" s="50" t="s">
        <v>37</v>
      </c>
      <c r="E238" s="51">
        <v>11.039</v>
      </c>
      <c r="F238" s="52">
        <v>3.52</v>
      </c>
      <c r="G238" s="52">
        <v>437.65</v>
      </c>
      <c r="H238" s="52">
        <v>1540.53</v>
      </c>
      <c r="I238" s="47"/>
      <c r="J238" s="52">
        <v>1540.53</v>
      </c>
      <c r="K238" s="52">
        <v>523.66999999999996</v>
      </c>
      <c r="L238" s="47"/>
      <c r="M238" s="47"/>
      <c r="N238" s="47"/>
    </row>
    <row r="239" spans="1:14" outlineLevel="1">
      <c r="A239" s="41"/>
      <c r="B239" s="54" t="s">
        <v>133</v>
      </c>
      <c r="C239" s="49" t="s">
        <v>134</v>
      </c>
      <c r="D239" s="50" t="s">
        <v>37</v>
      </c>
      <c r="E239" s="51">
        <v>10.187799999999999</v>
      </c>
      <c r="F239" s="52">
        <v>3.25</v>
      </c>
      <c r="G239" s="52">
        <v>668.31</v>
      </c>
      <c r="H239" s="52">
        <v>2172.0100000000002</v>
      </c>
      <c r="I239" s="47"/>
      <c r="J239" s="52">
        <v>2172.0100000000002</v>
      </c>
      <c r="K239" s="52">
        <v>600.21</v>
      </c>
      <c r="L239" s="47"/>
      <c r="M239" s="47"/>
      <c r="N239" s="47"/>
    </row>
    <row r="240" spans="1:14" outlineLevel="1">
      <c r="A240" s="41"/>
      <c r="B240" s="54" t="s">
        <v>152</v>
      </c>
      <c r="C240" s="49" t="s">
        <v>153</v>
      </c>
      <c r="D240" s="50" t="s">
        <v>37</v>
      </c>
      <c r="E240" s="51">
        <v>0.78469999999999995</v>
      </c>
      <c r="F240" s="52">
        <v>0.25</v>
      </c>
      <c r="G240" s="52">
        <v>1049.6300000000001</v>
      </c>
      <c r="H240" s="52">
        <v>262.41000000000003</v>
      </c>
      <c r="I240" s="47"/>
      <c r="J240" s="52">
        <v>262.41000000000003</v>
      </c>
      <c r="K240" s="52">
        <v>46.17</v>
      </c>
      <c r="L240" s="47"/>
      <c r="M240" s="47"/>
      <c r="N240" s="47"/>
    </row>
    <row r="241" spans="1:14" outlineLevel="1">
      <c r="A241" s="41"/>
      <c r="B241" s="54" t="s">
        <v>154</v>
      </c>
      <c r="C241" s="49" t="s">
        <v>136</v>
      </c>
      <c r="D241" s="50" t="s">
        <v>37</v>
      </c>
      <c r="E241" s="51">
        <v>2.1678999999999999</v>
      </c>
      <c r="F241" s="52">
        <v>0.69</v>
      </c>
      <c r="G241" s="52">
        <v>558.27</v>
      </c>
      <c r="H241" s="52">
        <v>385.21</v>
      </c>
      <c r="I241" s="47"/>
      <c r="J241" s="52">
        <v>385.21</v>
      </c>
      <c r="K241" s="52">
        <v>102.65</v>
      </c>
      <c r="L241" s="47"/>
      <c r="M241" s="47"/>
      <c r="N241" s="47"/>
    </row>
    <row r="242" spans="1:14" ht="33.75" outlineLevel="1">
      <c r="A242" s="53" t="s">
        <v>155</v>
      </c>
      <c r="B242" s="54" t="s">
        <v>156</v>
      </c>
      <c r="C242" s="49" t="s">
        <v>157</v>
      </c>
      <c r="D242" s="50" t="s">
        <v>53</v>
      </c>
      <c r="E242" s="51"/>
      <c r="F242" s="47"/>
      <c r="G242" s="47"/>
      <c r="H242" s="47"/>
      <c r="I242" s="47"/>
      <c r="J242" s="47"/>
      <c r="K242" s="47"/>
      <c r="L242" s="47"/>
      <c r="M242" s="47"/>
      <c r="N242" s="47"/>
    </row>
    <row r="243" spans="1:14" outlineLevel="1">
      <c r="A243" s="41"/>
      <c r="B243" s="54" t="s">
        <v>158</v>
      </c>
      <c r="C243" s="49" t="s">
        <v>142</v>
      </c>
      <c r="D243" s="50" t="s">
        <v>53</v>
      </c>
      <c r="E243" s="51">
        <v>13.965</v>
      </c>
      <c r="F243" s="52">
        <v>4.4580000000000002</v>
      </c>
      <c r="G243" s="52">
        <v>10.3</v>
      </c>
      <c r="H243" s="52">
        <v>45.92</v>
      </c>
      <c r="I243" s="47"/>
      <c r="J243" s="47"/>
      <c r="K243" s="47"/>
      <c r="L243" s="52">
        <v>45.92</v>
      </c>
      <c r="M243" s="47"/>
      <c r="N243" s="47"/>
    </row>
    <row r="244" spans="1:14" ht="24">
      <c r="A244" s="41">
        <v>41</v>
      </c>
      <c r="B244" s="42" t="s">
        <v>159</v>
      </c>
      <c r="C244" s="43" t="s">
        <v>160</v>
      </c>
      <c r="D244" s="44" t="s">
        <v>53</v>
      </c>
      <c r="E244" s="45"/>
      <c r="F244" s="47">
        <v>66.89</v>
      </c>
      <c r="G244" s="47">
        <v>583.5</v>
      </c>
      <c r="H244" s="47">
        <v>39030</v>
      </c>
      <c r="I244" s="47"/>
      <c r="J244" s="47"/>
      <c r="K244" s="47"/>
      <c r="L244" s="47">
        <v>39030</v>
      </c>
      <c r="M244" s="47"/>
      <c r="N244" s="47"/>
    </row>
    <row r="245" spans="1:14">
      <c r="A245" s="73" t="s">
        <v>108</v>
      </c>
      <c r="B245" s="72"/>
      <c r="C245" s="72"/>
      <c r="D245" s="72"/>
      <c r="E245" s="72"/>
      <c r="F245" s="72"/>
      <c r="G245" s="72"/>
      <c r="H245" s="46">
        <v>1113452</v>
      </c>
      <c r="I245" s="46">
        <v>59661</v>
      </c>
      <c r="J245" s="46">
        <v>194786</v>
      </c>
      <c r="K245" s="46">
        <v>54919</v>
      </c>
      <c r="L245" s="46">
        <v>859005</v>
      </c>
      <c r="M245" s="46">
        <v>597.99</v>
      </c>
      <c r="N245" s="46">
        <v>331.55</v>
      </c>
    </row>
    <row r="246" spans="1:14">
      <c r="A246" s="73" t="s">
        <v>109</v>
      </c>
      <c r="B246" s="72"/>
      <c r="C246" s="72"/>
      <c r="D246" s="72"/>
      <c r="E246" s="72"/>
      <c r="F246" s="72"/>
      <c r="G246" s="72"/>
      <c r="H246" s="46">
        <v>124965</v>
      </c>
      <c r="I246" s="47"/>
      <c r="J246" s="47"/>
      <c r="K246" s="47"/>
      <c r="L246" s="47"/>
      <c r="M246" s="47"/>
      <c r="N246" s="47"/>
    </row>
    <row r="247" spans="1:14">
      <c r="A247" s="73" t="s">
        <v>110</v>
      </c>
      <c r="B247" s="72"/>
      <c r="C247" s="72"/>
      <c r="D247" s="72"/>
      <c r="E247" s="72"/>
      <c r="F247" s="72"/>
      <c r="G247" s="72"/>
      <c r="H247" s="46">
        <v>67432</v>
      </c>
      <c r="I247" s="47"/>
      <c r="J247" s="47"/>
      <c r="K247" s="47"/>
      <c r="L247" s="47"/>
      <c r="M247" s="47"/>
      <c r="N247" s="47"/>
    </row>
    <row r="248" spans="1:14">
      <c r="A248" s="71" t="s">
        <v>164</v>
      </c>
      <c r="B248" s="72"/>
      <c r="C248" s="72"/>
      <c r="D248" s="72"/>
      <c r="E248" s="72"/>
      <c r="F248" s="72"/>
      <c r="G248" s="72"/>
      <c r="H248" s="47"/>
      <c r="I248" s="47"/>
      <c r="J248" s="47"/>
      <c r="K248" s="47"/>
      <c r="L248" s="47"/>
      <c r="M248" s="47"/>
      <c r="N248" s="47"/>
    </row>
    <row r="249" spans="1:14">
      <c r="A249" s="73" t="s">
        <v>165</v>
      </c>
      <c r="B249" s="72"/>
      <c r="C249" s="72"/>
      <c r="D249" s="72"/>
      <c r="E249" s="72"/>
      <c r="F249" s="72"/>
      <c r="G249" s="72"/>
      <c r="H249" s="46">
        <v>258393</v>
      </c>
      <c r="I249" s="47"/>
      <c r="J249" s="47"/>
      <c r="K249" s="47"/>
      <c r="L249" s="47"/>
      <c r="M249" s="46">
        <v>196.93</v>
      </c>
      <c r="N249" s="46">
        <v>126.34</v>
      </c>
    </row>
    <row r="250" spans="1:14">
      <c r="A250" s="73" t="s">
        <v>166</v>
      </c>
      <c r="B250" s="72"/>
      <c r="C250" s="72"/>
      <c r="D250" s="72"/>
      <c r="E250" s="72"/>
      <c r="F250" s="72"/>
      <c r="G250" s="72"/>
      <c r="H250" s="46">
        <v>1047456</v>
      </c>
      <c r="I250" s="47"/>
      <c r="J250" s="47"/>
      <c r="K250" s="47"/>
      <c r="L250" s="47"/>
      <c r="M250" s="46">
        <v>401.06</v>
      </c>
      <c r="N250" s="46">
        <v>205.21</v>
      </c>
    </row>
    <row r="251" spans="1:14">
      <c r="A251" s="73" t="s">
        <v>115</v>
      </c>
      <c r="B251" s="72"/>
      <c r="C251" s="72"/>
      <c r="D251" s="72"/>
      <c r="E251" s="72"/>
      <c r="F251" s="72"/>
      <c r="G251" s="72"/>
      <c r="H251" s="46">
        <v>1305849</v>
      </c>
      <c r="I251" s="47"/>
      <c r="J251" s="47"/>
      <c r="K251" s="47"/>
      <c r="L251" s="47"/>
      <c r="M251" s="46">
        <v>597.99</v>
      </c>
      <c r="N251" s="46">
        <v>331.55</v>
      </c>
    </row>
    <row r="252" spans="1:14">
      <c r="A252" s="73" t="s">
        <v>116</v>
      </c>
      <c r="B252" s="72"/>
      <c r="C252" s="72"/>
      <c r="D252" s="72"/>
      <c r="E252" s="72"/>
      <c r="F252" s="72"/>
      <c r="G252" s="72"/>
      <c r="H252" s="47"/>
      <c r="I252" s="47"/>
      <c r="J252" s="47"/>
      <c r="K252" s="47"/>
      <c r="L252" s="47"/>
      <c r="M252" s="47"/>
      <c r="N252" s="47"/>
    </row>
    <row r="253" spans="1:14">
      <c r="A253" s="73" t="s">
        <v>117</v>
      </c>
      <c r="B253" s="72"/>
      <c r="C253" s="72"/>
      <c r="D253" s="72"/>
      <c r="E253" s="72"/>
      <c r="F253" s="72"/>
      <c r="G253" s="72"/>
      <c r="H253" s="46">
        <v>859005</v>
      </c>
      <c r="I253" s="47"/>
      <c r="J253" s="47"/>
      <c r="K253" s="47"/>
      <c r="L253" s="47"/>
      <c r="M253" s="47"/>
      <c r="N253" s="47"/>
    </row>
    <row r="254" spans="1:14">
      <c r="A254" s="73" t="s">
        <v>118</v>
      </c>
      <c r="B254" s="72"/>
      <c r="C254" s="72"/>
      <c r="D254" s="72"/>
      <c r="E254" s="72"/>
      <c r="F254" s="72"/>
      <c r="G254" s="72"/>
      <c r="H254" s="46">
        <v>194786</v>
      </c>
      <c r="I254" s="47"/>
      <c r="J254" s="47"/>
      <c r="K254" s="47"/>
      <c r="L254" s="47"/>
      <c r="M254" s="47"/>
      <c r="N254" s="47"/>
    </row>
    <row r="255" spans="1:14">
      <c r="A255" s="73" t="s">
        <v>119</v>
      </c>
      <c r="B255" s="72"/>
      <c r="C255" s="72"/>
      <c r="D255" s="72"/>
      <c r="E255" s="72"/>
      <c r="F255" s="72"/>
      <c r="G255" s="72"/>
      <c r="H255" s="46">
        <v>114580</v>
      </c>
      <c r="I255" s="47"/>
      <c r="J255" s="47"/>
      <c r="K255" s="47"/>
      <c r="L255" s="47"/>
      <c r="M255" s="47"/>
      <c r="N255" s="47"/>
    </row>
    <row r="256" spans="1:14">
      <c r="A256" s="73" t="s">
        <v>120</v>
      </c>
      <c r="B256" s="72"/>
      <c r="C256" s="72"/>
      <c r="D256" s="72"/>
      <c r="E256" s="72"/>
      <c r="F256" s="72"/>
      <c r="G256" s="72"/>
      <c r="H256" s="46">
        <v>124965</v>
      </c>
      <c r="I256" s="47"/>
      <c r="J256" s="47"/>
      <c r="K256" s="47"/>
      <c r="L256" s="47"/>
      <c r="M256" s="47"/>
      <c r="N256" s="47"/>
    </row>
    <row r="257" spans="1:14">
      <c r="A257" s="73" t="s">
        <v>121</v>
      </c>
      <c r="B257" s="72"/>
      <c r="C257" s="72"/>
      <c r="D257" s="72"/>
      <c r="E257" s="72"/>
      <c r="F257" s="72"/>
      <c r="G257" s="72"/>
      <c r="H257" s="46">
        <v>67432</v>
      </c>
      <c r="I257" s="47"/>
      <c r="J257" s="47"/>
      <c r="K257" s="47"/>
      <c r="L257" s="47"/>
      <c r="M257" s="47"/>
      <c r="N257" s="47"/>
    </row>
    <row r="258" spans="1:14">
      <c r="A258" s="71" t="s">
        <v>167</v>
      </c>
      <c r="B258" s="72"/>
      <c r="C258" s="72"/>
      <c r="D258" s="72"/>
      <c r="E258" s="72"/>
      <c r="F258" s="72"/>
      <c r="G258" s="72"/>
      <c r="H258" s="59">
        <v>1305849</v>
      </c>
      <c r="I258" s="47"/>
      <c r="J258" s="47"/>
      <c r="K258" s="47"/>
      <c r="L258" s="47"/>
      <c r="M258" s="59">
        <v>597.99</v>
      </c>
      <c r="N258" s="59">
        <v>331.55</v>
      </c>
    </row>
    <row r="259" spans="1:14" ht="19.149999999999999" customHeight="1">
      <c r="A259" s="90" t="s">
        <v>168</v>
      </c>
      <c r="B259" s="91"/>
      <c r="C259" s="73"/>
      <c r="D259" s="92"/>
      <c r="E259" s="93"/>
      <c r="F259" s="94"/>
      <c r="G259" s="94"/>
      <c r="H259" s="94"/>
      <c r="I259" s="94"/>
      <c r="J259" s="94"/>
      <c r="K259" s="94"/>
      <c r="L259" s="94"/>
      <c r="M259" s="94"/>
      <c r="N259" s="94"/>
    </row>
    <row r="260" spans="1:14" ht="19.149999999999999" customHeight="1">
      <c r="A260" s="73" t="s">
        <v>169</v>
      </c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</row>
    <row r="261" spans="1:14" ht="118.5">
      <c r="A261" s="41">
        <v>42</v>
      </c>
      <c r="B261" s="42" t="s">
        <v>171</v>
      </c>
      <c r="C261" s="43" t="s">
        <v>170</v>
      </c>
      <c r="D261" s="44" t="s">
        <v>29</v>
      </c>
      <c r="E261" s="45"/>
      <c r="F261" s="46" t="s">
        <v>172</v>
      </c>
      <c r="G261" s="47">
        <v>22137.89</v>
      </c>
      <c r="H261" s="47">
        <v>703</v>
      </c>
      <c r="I261" s="47">
        <v>45</v>
      </c>
      <c r="J261" s="47">
        <v>658</v>
      </c>
      <c r="K261" s="47">
        <v>178</v>
      </c>
      <c r="L261" s="47"/>
      <c r="M261" s="47">
        <v>0.47</v>
      </c>
      <c r="N261" s="47">
        <v>1.03</v>
      </c>
    </row>
    <row r="262" spans="1:14" outlineLevel="1">
      <c r="A262" s="41"/>
      <c r="B262" s="48"/>
      <c r="C262" s="49" t="s">
        <v>46</v>
      </c>
      <c r="D262" s="50" t="s">
        <v>33</v>
      </c>
      <c r="E262" s="51">
        <v>14.927</v>
      </c>
      <c r="F262" s="52">
        <v>0.47</v>
      </c>
      <c r="G262" s="52">
        <v>94.49</v>
      </c>
      <c r="H262" s="52">
        <v>44.41</v>
      </c>
      <c r="I262" s="52">
        <v>44.41</v>
      </c>
      <c r="J262" s="47"/>
      <c r="K262" s="47"/>
      <c r="L262" s="47"/>
      <c r="M262" s="47"/>
      <c r="N262" s="47"/>
    </row>
    <row r="263" spans="1:14" outlineLevel="1">
      <c r="A263" s="41"/>
      <c r="B263" s="48"/>
      <c r="C263" s="49" t="s">
        <v>32</v>
      </c>
      <c r="D263" s="50" t="s">
        <v>33</v>
      </c>
      <c r="E263" s="51">
        <v>32.450000000000003</v>
      </c>
      <c r="F263" s="52">
        <v>1.03</v>
      </c>
      <c r="G263" s="47"/>
      <c r="H263" s="47"/>
      <c r="I263" s="47"/>
      <c r="J263" s="47"/>
      <c r="K263" s="47"/>
      <c r="L263" s="47"/>
      <c r="M263" s="47"/>
      <c r="N263" s="47"/>
    </row>
    <row r="264" spans="1:14" ht="33.75" outlineLevel="1">
      <c r="A264" s="41"/>
      <c r="B264" s="54" t="s">
        <v>173</v>
      </c>
      <c r="C264" s="49" t="s">
        <v>174</v>
      </c>
      <c r="D264" s="50" t="s">
        <v>37</v>
      </c>
      <c r="E264" s="51">
        <v>32.450000000000003</v>
      </c>
      <c r="F264" s="52">
        <v>1.03</v>
      </c>
      <c r="G264" s="52">
        <v>638.75</v>
      </c>
      <c r="H264" s="52">
        <v>657.91</v>
      </c>
      <c r="I264" s="47"/>
      <c r="J264" s="52">
        <v>657.91</v>
      </c>
      <c r="K264" s="52">
        <v>178.39</v>
      </c>
      <c r="L264" s="47"/>
      <c r="M264" s="47"/>
      <c r="N264" s="47"/>
    </row>
    <row r="265" spans="1:14" ht="72">
      <c r="A265" s="41">
        <v>43</v>
      </c>
      <c r="B265" s="42" t="s">
        <v>177</v>
      </c>
      <c r="C265" s="43" t="s">
        <v>175</v>
      </c>
      <c r="D265" s="44" t="s">
        <v>176</v>
      </c>
      <c r="E265" s="45"/>
      <c r="F265" s="46" t="s">
        <v>178</v>
      </c>
      <c r="G265" s="47">
        <v>14551.46</v>
      </c>
      <c r="H265" s="47">
        <v>1982</v>
      </c>
      <c r="I265" s="47">
        <v>1982</v>
      </c>
      <c r="J265" s="47"/>
      <c r="K265" s="47"/>
      <c r="L265" s="47"/>
      <c r="M265" s="47">
        <v>20.97</v>
      </c>
      <c r="N265" s="47"/>
    </row>
    <row r="266" spans="1:14" outlineLevel="1">
      <c r="A266" s="41"/>
      <c r="B266" s="48"/>
      <c r="C266" s="49" t="s">
        <v>46</v>
      </c>
      <c r="D266" s="50" t="s">
        <v>33</v>
      </c>
      <c r="E266" s="51">
        <v>154</v>
      </c>
      <c r="F266" s="52">
        <v>20.97</v>
      </c>
      <c r="G266" s="52">
        <v>94.49</v>
      </c>
      <c r="H266" s="52">
        <v>1981.46</v>
      </c>
      <c r="I266" s="52">
        <v>1981.46</v>
      </c>
      <c r="J266" s="47"/>
      <c r="K266" s="47"/>
      <c r="L266" s="47"/>
      <c r="M266" s="47"/>
      <c r="N266" s="47"/>
    </row>
    <row r="267" spans="1:14" ht="72">
      <c r="A267" s="41">
        <v>44</v>
      </c>
      <c r="B267" s="42" t="s">
        <v>181</v>
      </c>
      <c r="C267" s="43" t="s">
        <v>179</v>
      </c>
      <c r="D267" s="44" t="s">
        <v>180</v>
      </c>
      <c r="E267" s="45"/>
      <c r="F267" s="46" t="s">
        <v>182</v>
      </c>
      <c r="G267" s="47">
        <v>2742.52</v>
      </c>
      <c r="H267" s="47">
        <v>216</v>
      </c>
      <c r="I267" s="47">
        <v>102</v>
      </c>
      <c r="J267" s="47">
        <v>114</v>
      </c>
      <c r="K267" s="47">
        <v>31</v>
      </c>
      <c r="L267" s="47"/>
      <c r="M267" s="47">
        <v>0.99</v>
      </c>
      <c r="N267" s="47">
        <v>0.24</v>
      </c>
    </row>
    <row r="268" spans="1:14" outlineLevel="1">
      <c r="A268" s="41"/>
      <c r="B268" s="48"/>
      <c r="C268" s="49" t="s">
        <v>83</v>
      </c>
      <c r="D268" s="50" t="s">
        <v>33</v>
      </c>
      <c r="E268" s="51">
        <v>12.53</v>
      </c>
      <c r="F268" s="52">
        <v>0.99</v>
      </c>
      <c r="G268" s="52">
        <v>103.32</v>
      </c>
      <c r="H268" s="52">
        <v>102.29</v>
      </c>
      <c r="I268" s="52">
        <v>102.29</v>
      </c>
      <c r="J268" s="47"/>
      <c r="K268" s="47"/>
      <c r="L268" s="47"/>
      <c r="M268" s="47"/>
      <c r="N268" s="47"/>
    </row>
    <row r="269" spans="1:14" outlineLevel="1">
      <c r="A269" s="41"/>
      <c r="B269" s="48"/>
      <c r="C269" s="49" t="s">
        <v>32</v>
      </c>
      <c r="D269" s="50" t="s">
        <v>33</v>
      </c>
      <c r="E269" s="51">
        <v>3.04</v>
      </c>
      <c r="F269" s="52">
        <v>0.24</v>
      </c>
      <c r="G269" s="47"/>
      <c r="H269" s="47"/>
      <c r="I269" s="47"/>
      <c r="J269" s="47"/>
      <c r="K269" s="47"/>
      <c r="L269" s="47"/>
      <c r="M269" s="47"/>
      <c r="N269" s="47"/>
    </row>
    <row r="270" spans="1:14" ht="33.75" outlineLevel="1">
      <c r="A270" s="41"/>
      <c r="B270" s="54" t="s">
        <v>183</v>
      </c>
      <c r="C270" s="49" t="s">
        <v>184</v>
      </c>
      <c r="D270" s="50" t="s">
        <v>37</v>
      </c>
      <c r="E270" s="51">
        <v>3.04</v>
      </c>
      <c r="F270" s="52">
        <v>0.24</v>
      </c>
      <c r="G270" s="52">
        <v>464.47</v>
      </c>
      <c r="H270" s="52">
        <v>111.47</v>
      </c>
      <c r="I270" s="47"/>
      <c r="J270" s="52">
        <v>111.47</v>
      </c>
      <c r="K270" s="52">
        <v>30.98</v>
      </c>
      <c r="L270" s="47"/>
      <c r="M270" s="47"/>
      <c r="N270" s="47"/>
    </row>
    <row r="271" spans="1:14" ht="22.5" outlineLevel="1">
      <c r="A271" s="41"/>
      <c r="B271" s="54" t="s">
        <v>185</v>
      </c>
      <c r="C271" s="49" t="s">
        <v>186</v>
      </c>
      <c r="D271" s="50" t="s">
        <v>37</v>
      </c>
      <c r="E271" s="51">
        <v>12.18</v>
      </c>
      <c r="F271" s="52">
        <v>0.96</v>
      </c>
      <c r="G271" s="52">
        <v>2.95</v>
      </c>
      <c r="H271" s="52">
        <v>2.83</v>
      </c>
      <c r="I271" s="47"/>
      <c r="J271" s="52">
        <v>2.83</v>
      </c>
      <c r="K271" s="47"/>
      <c r="L271" s="47"/>
      <c r="M271" s="47"/>
      <c r="N271" s="47"/>
    </row>
    <row r="272" spans="1:14" ht="84">
      <c r="A272" s="41">
        <v>45</v>
      </c>
      <c r="B272" s="42" t="s">
        <v>189</v>
      </c>
      <c r="C272" s="43" t="s">
        <v>187</v>
      </c>
      <c r="D272" s="44" t="s">
        <v>188</v>
      </c>
      <c r="E272" s="45"/>
      <c r="F272" s="46" t="s">
        <v>190</v>
      </c>
      <c r="G272" s="47">
        <v>122515.49</v>
      </c>
      <c r="H272" s="47">
        <v>12422</v>
      </c>
      <c r="I272" s="47">
        <v>2315</v>
      </c>
      <c r="J272" s="47">
        <v>384</v>
      </c>
      <c r="K272" s="47">
        <v>105</v>
      </c>
      <c r="L272" s="47">
        <v>9723</v>
      </c>
      <c r="M272" s="47">
        <v>23.41</v>
      </c>
      <c r="N272" s="47">
        <v>0.82</v>
      </c>
    </row>
    <row r="273" spans="1:14" outlineLevel="1">
      <c r="A273" s="41"/>
      <c r="B273" s="48"/>
      <c r="C273" s="49" t="s">
        <v>191</v>
      </c>
      <c r="D273" s="50" t="s">
        <v>33</v>
      </c>
      <c r="E273" s="51">
        <v>230.84</v>
      </c>
      <c r="F273" s="52">
        <v>23.41</v>
      </c>
      <c r="G273" s="52">
        <v>98.91</v>
      </c>
      <c r="H273" s="52">
        <v>2315.48</v>
      </c>
      <c r="I273" s="52">
        <v>2315.48</v>
      </c>
      <c r="J273" s="47"/>
      <c r="K273" s="47"/>
      <c r="L273" s="47"/>
      <c r="M273" s="47"/>
      <c r="N273" s="47"/>
    </row>
    <row r="274" spans="1:14" outlineLevel="1">
      <c r="A274" s="41"/>
      <c r="B274" s="48"/>
      <c r="C274" s="49" t="s">
        <v>32</v>
      </c>
      <c r="D274" s="50" t="s">
        <v>33</v>
      </c>
      <c r="E274" s="51">
        <v>8.06</v>
      </c>
      <c r="F274" s="52">
        <v>0.82</v>
      </c>
      <c r="G274" s="47"/>
      <c r="H274" s="47"/>
      <c r="I274" s="47"/>
      <c r="J274" s="47"/>
      <c r="K274" s="47"/>
      <c r="L274" s="47"/>
      <c r="M274" s="47"/>
      <c r="N274" s="47"/>
    </row>
    <row r="275" spans="1:14" ht="33.75" outlineLevel="1">
      <c r="A275" s="41"/>
      <c r="B275" s="54" t="s">
        <v>183</v>
      </c>
      <c r="C275" s="49" t="s">
        <v>184</v>
      </c>
      <c r="D275" s="50" t="s">
        <v>37</v>
      </c>
      <c r="E275" s="51">
        <v>8.06</v>
      </c>
      <c r="F275" s="52">
        <v>0.82</v>
      </c>
      <c r="G275" s="52">
        <v>464.47</v>
      </c>
      <c r="H275" s="52">
        <v>380.87</v>
      </c>
      <c r="I275" s="47"/>
      <c r="J275" s="52">
        <v>380.87</v>
      </c>
      <c r="K275" s="52">
        <v>105.84</v>
      </c>
      <c r="L275" s="47"/>
      <c r="M275" s="47"/>
      <c r="N275" s="47"/>
    </row>
    <row r="276" spans="1:14" ht="22.5" outlineLevel="1">
      <c r="A276" s="41"/>
      <c r="B276" s="54" t="s">
        <v>185</v>
      </c>
      <c r="C276" s="49" t="s">
        <v>186</v>
      </c>
      <c r="D276" s="50" t="s">
        <v>37</v>
      </c>
      <c r="E276" s="51">
        <v>16.12</v>
      </c>
      <c r="F276" s="52">
        <v>1.63</v>
      </c>
      <c r="G276" s="52">
        <v>2.95</v>
      </c>
      <c r="H276" s="52">
        <v>4.8099999999999996</v>
      </c>
      <c r="I276" s="47"/>
      <c r="J276" s="52">
        <v>4.8099999999999996</v>
      </c>
      <c r="K276" s="47"/>
      <c r="L276" s="47"/>
      <c r="M276" s="47"/>
      <c r="N276" s="47"/>
    </row>
    <row r="277" spans="1:14" ht="33.75" outlineLevel="1">
      <c r="A277" s="53" t="s">
        <v>34</v>
      </c>
      <c r="B277" s="54" t="s">
        <v>192</v>
      </c>
      <c r="C277" s="49" t="s">
        <v>193</v>
      </c>
      <c r="D277" s="50" t="s">
        <v>53</v>
      </c>
      <c r="E277" s="51">
        <v>139</v>
      </c>
      <c r="F277" s="52">
        <v>14.09</v>
      </c>
      <c r="G277" s="52">
        <v>689.87</v>
      </c>
      <c r="H277" s="52">
        <v>9720.27</v>
      </c>
      <c r="I277" s="47"/>
      <c r="J277" s="47"/>
      <c r="K277" s="47"/>
      <c r="L277" s="52">
        <v>9720.27</v>
      </c>
      <c r="M277" s="47"/>
      <c r="N277" s="47"/>
    </row>
    <row r="278" spans="1:14" ht="33.75" outlineLevel="1">
      <c r="A278" s="53" t="s">
        <v>38</v>
      </c>
      <c r="B278" s="55" t="s">
        <v>194</v>
      </c>
      <c r="C278" s="56" t="s">
        <v>193</v>
      </c>
      <c r="D278" s="53" t="s">
        <v>53</v>
      </c>
      <c r="E278" s="57">
        <v>139</v>
      </c>
      <c r="F278" s="58">
        <v>14.09</v>
      </c>
      <c r="G278" s="52">
        <v>862.85</v>
      </c>
      <c r="H278" s="58">
        <v>12157.56</v>
      </c>
      <c r="I278" s="47"/>
      <c r="J278" s="47"/>
      <c r="K278" s="47"/>
      <c r="L278" s="58">
        <v>12157.56</v>
      </c>
      <c r="M278" s="47"/>
      <c r="N278" s="47"/>
    </row>
    <row r="279" spans="1:14" ht="72">
      <c r="A279" s="41">
        <v>46</v>
      </c>
      <c r="B279" s="42" t="s">
        <v>197</v>
      </c>
      <c r="C279" s="43" t="s">
        <v>195</v>
      </c>
      <c r="D279" s="44" t="s">
        <v>196</v>
      </c>
      <c r="E279" s="45"/>
      <c r="F279" s="46" t="s">
        <v>198</v>
      </c>
      <c r="G279" s="47">
        <v>488790.52</v>
      </c>
      <c r="H279" s="47">
        <v>102646</v>
      </c>
      <c r="I279" s="47">
        <v>4205</v>
      </c>
      <c r="J279" s="47">
        <v>293</v>
      </c>
      <c r="K279" s="47">
        <v>14</v>
      </c>
      <c r="L279" s="47">
        <v>98148</v>
      </c>
      <c r="M279" s="47">
        <v>40.700000000000003</v>
      </c>
      <c r="N279" s="47">
        <v>2.5299999999999998</v>
      </c>
    </row>
    <row r="280" spans="1:14" outlineLevel="1">
      <c r="A280" s="41"/>
      <c r="B280" s="48"/>
      <c r="C280" s="49" t="s">
        <v>83</v>
      </c>
      <c r="D280" s="50" t="s">
        <v>33</v>
      </c>
      <c r="E280" s="51">
        <v>193.8</v>
      </c>
      <c r="F280" s="52">
        <v>40.700000000000003</v>
      </c>
      <c r="G280" s="52">
        <v>103.32</v>
      </c>
      <c r="H280" s="52">
        <v>4205.12</v>
      </c>
      <c r="I280" s="52">
        <v>4205.12</v>
      </c>
      <c r="J280" s="47"/>
      <c r="K280" s="47"/>
      <c r="L280" s="47"/>
      <c r="M280" s="47"/>
      <c r="N280" s="47"/>
    </row>
    <row r="281" spans="1:14" outlineLevel="1">
      <c r="A281" s="41"/>
      <c r="B281" s="48"/>
      <c r="C281" s="49" t="s">
        <v>32</v>
      </c>
      <c r="D281" s="50" t="s">
        <v>33</v>
      </c>
      <c r="E281" s="51">
        <v>12.07</v>
      </c>
      <c r="F281" s="52">
        <v>2.5299999999999998</v>
      </c>
      <c r="G281" s="47"/>
      <c r="H281" s="47"/>
      <c r="I281" s="47"/>
      <c r="J281" s="47"/>
      <c r="K281" s="47"/>
      <c r="L281" s="47"/>
      <c r="M281" s="47"/>
      <c r="N281" s="47"/>
    </row>
    <row r="282" spans="1:14" ht="22.5" outlineLevel="1">
      <c r="A282" s="41"/>
      <c r="B282" s="54" t="s">
        <v>199</v>
      </c>
      <c r="C282" s="49" t="s">
        <v>200</v>
      </c>
      <c r="D282" s="50" t="s">
        <v>37</v>
      </c>
      <c r="E282" s="51">
        <v>0.16</v>
      </c>
      <c r="F282" s="52">
        <v>0.03</v>
      </c>
      <c r="G282" s="52">
        <v>634.48</v>
      </c>
      <c r="H282" s="52">
        <v>19.03</v>
      </c>
      <c r="I282" s="47"/>
      <c r="J282" s="52">
        <v>19.03</v>
      </c>
      <c r="K282" s="52">
        <v>5.2</v>
      </c>
      <c r="L282" s="47"/>
      <c r="M282" s="47"/>
      <c r="N282" s="47"/>
    </row>
    <row r="283" spans="1:14" ht="22.5" outlineLevel="1">
      <c r="A283" s="41"/>
      <c r="B283" s="54" t="s">
        <v>201</v>
      </c>
      <c r="C283" s="49" t="s">
        <v>202</v>
      </c>
      <c r="D283" s="50" t="s">
        <v>37</v>
      </c>
      <c r="E283" s="51">
        <v>28.45</v>
      </c>
      <c r="F283" s="52">
        <v>5.97</v>
      </c>
      <c r="G283" s="52">
        <v>38.43</v>
      </c>
      <c r="H283" s="52">
        <v>229.43</v>
      </c>
      <c r="I283" s="47"/>
      <c r="J283" s="52">
        <v>229.43</v>
      </c>
      <c r="K283" s="47"/>
      <c r="L283" s="47"/>
      <c r="M283" s="47"/>
      <c r="N283" s="47"/>
    </row>
    <row r="284" spans="1:14" ht="22.5" outlineLevel="1">
      <c r="A284" s="53" t="s">
        <v>38</v>
      </c>
      <c r="B284" s="55" t="s">
        <v>203</v>
      </c>
      <c r="C284" s="56" t="s">
        <v>204</v>
      </c>
      <c r="D284" s="53" t="s">
        <v>37</v>
      </c>
      <c r="E284" s="57">
        <v>6.96</v>
      </c>
      <c r="F284" s="58">
        <v>1.46</v>
      </c>
      <c r="G284" s="52">
        <v>839.68</v>
      </c>
      <c r="H284" s="58">
        <v>1225.93</v>
      </c>
      <c r="I284" s="47"/>
      <c r="J284" s="58">
        <v>1225.93</v>
      </c>
      <c r="K284" s="58">
        <v>188.44</v>
      </c>
      <c r="L284" s="47"/>
      <c r="M284" s="47"/>
      <c r="N284" s="47"/>
    </row>
    <row r="285" spans="1:14" ht="22.5" outlineLevel="1">
      <c r="A285" s="53" t="s">
        <v>38</v>
      </c>
      <c r="B285" s="55" t="s">
        <v>205</v>
      </c>
      <c r="C285" s="56" t="s">
        <v>206</v>
      </c>
      <c r="D285" s="53" t="s">
        <v>37</v>
      </c>
      <c r="E285" s="57">
        <v>4.95</v>
      </c>
      <c r="F285" s="58">
        <v>1.04</v>
      </c>
      <c r="G285" s="52">
        <v>823.5</v>
      </c>
      <c r="H285" s="58">
        <v>856.44</v>
      </c>
      <c r="I285" s="47"/>
      <c r="J285" s="58">
        <v>856.44</v>
      </c>
      <c r="K285" s="58">
        <v>192.07</v>
      </c>
      <c r="L285" s="47"/>
      <c r="M285" s="47"/>
      <c r="N285" s="47"/>
    </row>
    <row r="286" spans="1:14" ht="22.5" outlineLevel="1">
      <c r="A286" s="41"/>
      <c r="B286" s="54" t="s">
        <v>207</v>
      </c>
      <c r="C286" s="49" t="s">
        <v>138</v>
      </c>
      <c r="D286" s="50" t="s">
        <v>37</v>
      </c>
      <c r="E286" s="51">
        <v>0.27</v>
      </c>
      <c r="F286" s="52">
        <v>0.06</v>
      </c>
      <c r="G286" s="52">
        <v>738.71</v>
      </c>
      <c r="H286" s="52">
        <v>44.32</v>
      </c>
      <c r="I286" s="47"/>
      <c r="J286" s="52">
        <v>44.32</v>
      </c>
      <c r="K286" s="52">
        <v>8.93</v>
      </c>
      <c r="L286" s="47"/>
      <c r="M286" s="47"/>
      <c r="N286" s="47"/>
    </row>
    <row r="287" spans="1:14" ht="22.5" outlineLevel="1">
      <c r="A287" s="41"/>
      <c r="B287" s="54" t="s">
        <v>208</v>
      </c>
      <c r="C287" s="49" t="s">
        <v>209</v>
      </c>
      <c r="D287" s="50" t="s">
        <v>210</v>
      </c>
      <c r="E287" s="51">
        <v>5.3E-3</v>
      </c>
      <c r="F287" s="52">
        <v>1.1000000000000001E-3</v>
      </c>
      <c r="G287" s="52">
        <v>24561.62</v>
      </c>
      <c r="H287" s="52">
        <v>27.02</v>
      </c>
      <c r="I287" s="47"/>
      <c r="J287" s="47"/>
      <c r="K287" s="47"/>
      <c r="L287" s="52">
        <v>27.02</v>
      </c>
      <c r="M287" s="47"/>
      <c r="N287" s="47"/>
    </row>
    <row r="288" spans="1:14" outlineLevel="1">
      <c r="A288" s="41"/>
      <c r="B288" s="54" t="s">
        <v>211</v>
      </c>
      <c r="C288" s="49" t="s">
        <v>212</v>
      </c>
      <c r="D288" s="50" t="s">
        <v>210</v>
      </c>
      <c r="E288" s="51">
        <v>2.4199999999999999E-2</v>
      </c>
      <c r="F288" s="52">
        <v>5.1000000000000004E-3</v>
      </c>
      <c r="G288" s="52">
        <v>37175.599999999999</v>
      </c>
      <c r="H288" s="52">
        <v>189.6</v>
      </c>
      <c r="I288" s="47"/>
      <c r="J288" s="47"/>
      <c r="K288" s="47"/>
      <c r="L288" s="52">
        <v>189.6</v>
      </c>
      <c r="M288" s="47"/>
      <c r="N288" s="47"/>
    </row>
    <row r="289" spans="1:14" ht="22.5" outlineLevel="1">
      <c r="A289" s="53" t="s">
        <v>38</v>
      </c>
      <c r="B289" s="55" t="s">
        <v>213</v>
      </c>
      <c r="C289" s="56" t="s">
        <v>214</v>
      </c>
      <c r="D289" s="53" t="s">
        <v>215</v>
      </c>
      <c r="E289" s="57">
        <v>0.34</v>
      </c>
      <c r="F289" s="58">
        <v>7.1400000000000005E-2</v>
      </c>
      <c r="G289" s="52">
        <v>184.04</v>
      </c>
      <c r="H289" s="58">
        <v>13.14</v>
      </c>
      <c r="I289" s="47"/>
      <c r="J289" s="47"/>
      <c r="K289" s="47"/>
      <c r="L289" s="58">
        <v>13.14</v>
      </c>
      <c r="M289" s="47"/>
      <c r="N289" s="47"/>
    </row>
    <row r="290" spans="1:14" outlineLevel="1">
      <c r="A290" s="41"/>
      <c r="B290" s="54" t="s">
        <v>216</v>
      </c>
      <c r="C290" s="49" t="s">
        <v>217</v>
      </c>
      <c r="D290" s="50" t="s">
        <v>210</v>
      </c>
      <c r="E290" s="51">
        <v>3.4000000000000002E-2</v>
      </c>
      <c r="F290" s="52">
        <v>7.1000000000000004E-3</v>
      </c>
      <c r="G290" s="52">
        <v>49726.23</v>
      </c>
      <c r="H290" s="52">
        <v>353.06</v>
      </c>
      <c r="I290" s="47"/>
      <c r="J290" s="47"/>
      <c r="K290" s="47"/>
      <c r="L290" s="52">
        <v>353.06</v>
      </c>
      <c r="M290" s="47"/>
      <c r="N290" s="47"/>
    </row>
    <row r="291" spans="1:14" outlineLevel="1">
      <c r="A291" s="41"/>
      <c r="B291" s="54" t="s">
        <v>218</v>
      </c>
      <c r="C291" s="49" t="s">
        <v>219</v>
      </c>
      <c r="D291" s="50" t="s">
        <v>210</v>
      </c>
      <c r="E291" s="51">
        <v>2.0999999999999999E-3</v>
      </c>
      <c r="F291" s="52">
        <v>4.0000000000000002E-4</v>
      </c>
      <c r="G291" s="52">
        <v>44439.44</v>
      </c>
      <c r="H291" s="52">
        <v>17.78</v>
      </c>
      <c r="I291" s="47"/>
      <c r="J291" s="47"/>
      <c r="K291" s="47"/>
      <c r="L291" s="52">
        <v>17.78</v>
      </c>
      <c r="M291" s="47"/>
      <c r="N291" s="47"/>
    </row>
    <row r="292" spans="1:14" ht="33.75" outlineLevel="1">
      <c r="A292" s="41"/>
      <c r="B292" s="54" t="s">
        <v>220</v>
      </c>
      <c r="C292" s="49" t="s">
        <v>221</v>
      </c>
      <c r="D292" s="50" t="s">
        <v>53</v>
      </c>
      <c r="E292" s="51">
        <v>1.64</v>
      </c>
      <c r="F292" s="52">
        <v>0.34439999999999998</v>
      </c>
      <c r="G292" s="52">
        <v>2003.35</v>
      </c>
      <c r="H292" s="52">
        <v>689.95</v>
      </c>
      <c r="I292" s="47"/>
      <c r="J292" s="47"/>
      <c r="K292" s="47"/>
      <c r="L292" s="52">
        <v>689.95</v>
      </c>
      <c r="M292" s="47"/>
      <c r="N292" s="47"/>
    </row>
    <row r="293" spans="1:14" ht="45" outlineLevel="1">
      <c r="A293" s="41"/>
      <c r="B293" s="54" t="s">
        <v>222</v>
      </c>
      <c r="C293" s="49" t="s">
        <v>223</v>
      </c>
      <c r="D293" s="50" t="s">
        <v>53</v>
      </c>
      <c r="E293" s="51">
        <v>0.22</v>
      </c>
      <c r="F293" s="52">
        <v>4.6199999999999998E-2</v>
      </c>
      <c r="G293" s="52">
        <v>2080.25</v>
      </c>
      <c r="H293" s="52">
        <v>96.11</v>
      </c>
      <c r="I293" s="47"/>
      <c r="J293" s="47"/>
      <c r="K293" s="47"/>
      <c r="L293" s="52">
        <v>96.11</v>
      </c>
      <c r="M293" s="47"/>
      <c r="N293" s="47"/>
    </row>
    <row r="294" spans="1:14" ht="56.25" outlineLevel="1">
      <c r="A294" s="41"/>
      <c r="B294" s="54" t="s">
        <v>224</v>
      </c>
      <c r="C294" s="49" t="s">
        <v>225</v>
      </c>
      <c r="D294" s="50" t="s">
        <v>226</v>
      </c>
      <c r="E294" s="51">
        <v>101</v>
      </c>
      <c r="F294" s="52">
        <v>21.21</v>
      </c>
      <c r="G294" s="52">
        <v>4558.53</v>
      </c>
      <c r="H294" s="52">
        <v>96686.42</v>
      </c>
      <c r="I294" s="47"/>
      <c r="J294" s="47"/>
      <c r="K294" s="47"/>
      <c r="L294" s="52">
        <v>96686.42</v>
      </c>
      <c r="M294" s="47"/>
      <c r="N294" s="47"/>
    </row>
    <row r="295" spans="1:14" ht="22.5" outlineLevel="1">
      <c r="A295" s="53" t="s">
        <v>38</v>
      </c>
      <c r="B295" s="55" t="s">
        <v>227</v>
      </c>
      <c r="C295" s="56" t="s">
        <v>228</v>
      </c>
      <c r="D295" s="53" t="s">
        <v>210</v>
      </c>
      <c r="E295" s="57">
        <v>0.08</v>
      </c>
      <c r="F295" s="58">
        <v>1.6799999999999999E-2</v>
      </c>
      <c r="G295" s="52">
        <v>28332.11</v>
      </c>
      <c r="H295" s="58">
        <v>475.98</v>
      </c>
      <c r="I295" s="47"/>
      <c r="J295" s="47"/>
      <c r="K295" s="47"/>
      <c r="L295" s="58">
        <v>475.98</v>
      </c>
      <c r="M295" s="47"/>
      <c r="N295" s="47"/>
    </row>
    <row r="296" spans="1:14" outlineLevel="1">
      <c r="A296" s="53" t="s">
        <v>38</v>
      </c>
      <c r="B296" s="55" t="s">
        <v>229</v>
      </c>
      <c r="C296" s="56" t="s">
        <v>230</v>
      </c>
      <c r="D296" s="53" t="s">
        <v>231</v>
      </c>
      <c r="E296" s="57">
        <v>0.05</v>
      </c>
      <c r="F296" s="58">
        <v>1.0500000000000001E-2</v>
      </c>
      <c r="G296" s="47"/>
      <c r="H296" s="47"/>
      <c r="I296" s="47"/>
      <c r="J296" s="47"/>
      <c r="K296" s="47"/>
      <c r="L296" s="47"/>
      <c r="M296" s="47"/>
      <c r="N296" s="47"/>
    </row>
    <row r="297" spans="1:14" outlineLevel="1">
      <c r="A297" s="41"/>
      <c r="B297" s="54" t="s">
        <v>232</v>
      </c>
      <c r="C297" s="49" t="s">
        <v>142</v>
      </c>
      <c r="D297" s="50" t="s">
        <v>53</v>
      </c>
      <c r="E297" s="51">
        <v>39.25</v>
      </c>
      <c r="F297" s="52">
        <v>8.2430000000000003</v>
      </c>
      <c r="G297" s="52">
        <v>10.3</v>
      </c>
      <c r="H297" s="52">
        <v>84.9</v>
      </c>
      <c r="I297" s="47"/>
      <c r="J297" s="47"/>
      <c r="K297" s="47"/>
      <c r="L297" s="52">
        <v>84.9</v>
      </c>
      <c r="M297" s="47"/>
      <c r="N297" s="47"/>
    </row>
    <row r="298" spans="1:14" ht="56.25" outlineLevel="1">
      <c r="A298" s="53" t="s">
        <v>38</v>
      </c>
      <c r="B298" s="55" t="s">
        <v>233</v>
      </c>
      <c r="C298" s="56" t="s">
        <v>234</v>
      </c>
      <c r="D298" s="53" t="s">
        <v>231</v>
      </c>
      <c r="E298" s="57">
        <v>0.6</v>
      </c>
      <c r="F298" s="58">
        <v>0.126</v>
      </c>
      <c r="G298" s="52">
        <v>3362.76</v>
      </c>
      <c r="H298" s="58">
        <v>423.71</v>
      </c>
      <c r="I298" s="47"/>
      <c r="J298" s="47"/>
      <c r="K298" s="47"/>
      <c r="L298" s="58">
        <v>423.71</v>
      </c>
      <c r="M298" s="47"/>
      <c r="N298" s="47"/>
    </row>
    <row r="299" spans="1:14" ht="72">
      <c r="A299" s="41">
        <v>47</v>
      </c>
      <c r="B299" s="42" t="s">
        <v>237</v>
      </c>
      <c r="C299" s="43" t="s">
        <v>235</v>
      </c>
      <c r="D299" s="44" t="s">
        <v>236</v>
      </c>
      <c r="E299" s="45"/>
      <c r="F299" s="46" t="s">
        <v>238</v>
      </c>
      <c r="G299" s="47">
        <v>31409.64</v>
      </c>
      <c r="H299" s="47">
        <v>10356</v>
      </c>
      <c r="I299" s="47">
        <v>2618</v>
      </c>
      <c r="J299" s="47">
        <v>781</v>
      </c>
      <c r="K299" s="47">
        <v>147</v>
      </c>
      <c r="L299" s="47">
        <v>6957</v>
      </c>
      <c r="M299" s="47">
        <v>23.54</v>
      </c>
      <c r="N299" s="47">
        <v>1.07</v>
      </c>
    </row>
    <row r="300" spans="1:14" outlineLevel="1">
      <c r="A300" s="41"/>
      <c r="B300" s="48"/>
      <c r="C300" s="49" t="s">
        <v>239</v>
      </c>
      <c r="D300" s="50" t="s">
        <v>33</v>
      </c>
      <c r="E300" s="51">
        <v>71.400000000000006</v>
      </c>
      <c r="F300" s="52">
        <v>23.54</v>
      </c>
      <c r="G300" s="52">
        <v>111.22</v>
      </c>
      <c r="H300" s="52">
        <v>2618.12</v>
      </c>
      <c r="I300" s="52">
        <v>2618.12</v>
      </c>
      <c r="J300" s="47"/>
      <c r="K300" s="47"/>
      <c r="L300" s="47"/>
      <c r="M300" s="47"/>
      <c r="N300" s="47"/>
    </row>
    <row r="301" spans="1:14" outlineLevel="1">
      <c r="A301" s="41"/>
      <c r="B301" s="48"/>
      <c r="C301" s="49" t="s">
        <v>32</v>
      </c>
      <c r="D301" s="50" t="s">
        <v>33</v>
      </c>
      <c r="E301" s="51">
        <v>3.24</v>
      </c>
      <c r="F301" s="52">
        <v>1.07</v>
      </c>
      <c r="G301" s="47"/>
      <c r="H301" s="47"/>
      <c r="I301" s="47"/>
      <c r="J301" s="47"/>
      <c r="K301" s="47"/>
      <c r="L301" s="47"/>
      <c r="M301" s="47"/>
      <c r="N301" s="47"/>
    </row>
    <row r="302" spans="1:14" ht="22.5" outlineLevel="1">
      <c r="A302" s="41"/>
      <c r="B302" s="54" t="s">
        <v>199</v>
      </c>
      <c r="C302" s="49" t="s">
        <v>200</v>
      </c>
      <c r="D302" s="50" t="s">
        <v>37</v>
      </c>
      <c r="E302" s="51">
        <v>0.03</v>
      </c>
      <c r="F302" s="52">
        <v>0.01</v>
      </c>
      <c r="G302" s="52">
        <v>634.48</v>
      </c>
      <c r="H302" s="52">
        <v>6.34</v>
      </c>
      <c r="I302" s="47"/>
      <c r="J302" s="52">
        <v>6.34</v>
      </c>
      <c r="K302" s="52">
        <v>1.73</v>
      </c>
      <c r="L302" s="47"/>
      <c r="M302" s="47"/>
      <c r="N302" s="47"/>
    </row>
    <row r="303" spans="1:14" ht="22.5" outlineLevel="1">
      <c r="A303" s="41"/>
      <c r="B303" s="54" t="s">
        <v>240</v>
      </c>
      <c r="C303" s="49" t="s">
        <v>241</v>
      </c>
      <c r="D303" s="50" t="s">
        <v>37</v>
      </c>
      <c r="E303" s="51">
        <v>0.36</v>
      </c>
      <c r="F303" s="52">
        <v>0.12</v>
      </c>
      <c r="G303" s="52">
        <v>545.73</v>
      </c>
      <c r="H303" s="52">
        <v>65.489999999999995</v>
      </c>
      <c r="I303" s="47"/>
      <c r="J303" s="52">
        <v>65.489999999999995</v>
      </c>
      <c r="K303" s="52">
        <v>20.78</v>
      </c>
      <c r="L303" s="47"/>
      <c r="M303" s="47"/>
      <c r="N303" s="47"/>
    </row>
    <row r="304" spans="1:14" ht="33.75" outlineLevel="1">
      <c r="A304" s="41"/>
      <c r="B304" s="54" t="s">
        <v>242</v>
      </c>
      <c r="C304" s="49" t="s">
        <v>184</v>
      </c>
      <c r="D304" s="50" t="s">
        <v>37</v>
      </c>
      <c r="E304" s="51">
        <v>2.85</v>
      </c>
      <c r="F304" s="52">
        <v>0.94</v>
      </c>
      <c r="G304" s="52">
        <v>464.47</v>
      </c>
      <c r="H304" s="52">
        <v>436.6</v>
      </c>
      <c r="I304" s="47"/>
      <c r="J304" s="52">
        <v>436.6</v>
      </c>
      <c r="K304" s="52">
        <v>121.33</v>
      </c>
      <c r="L304" s="47"/>
      <c r="M304" s="47"/>
      <c r="N304" s="47"/>
    </row>
    <row r="305" spans="1:14" outlineLevel="1">
      <c r="A305" s="41"/>
      <c r="B305" s="54" t="s">
        <v>243</v>
      </c>
      <c r="C305" s="49" t="s">
        <v>244</v>
      </c>
      <c r="D305" s="50" t="s">
        <v>37</v>
      </c>
      <c r="E305" s="51">
        <v>5.22</v>
      </c>
      <c r="F305" s="52">
        <v>1.72</v>
      </c>
      <c r="G305" s="52">
        <v>148.78</v>
      </c>
      <c r="H305" s="52">
        <v>255.9</v>
      </c>
      <c r="I305" s="47"/>
      <c r="J305" s="52">
        <v>255.9</v>
      </c>
      <c r="K305" s="47"/>
      <c r="L305" s="47"/>
      <c r="M305" s="47"/>
      <c r="N305" s="47"/>
    </row>
    <row r="306" spans="1:14" ht="22.5" outlineLevel="1">
      <c r="A306" s="41"/>
      <c r="B306" s="54" t="s">
        <v>207</v>
      </c>
      <c r="C306" s="49" t="s">
        <v>138</v>
      </c>
      <c r="D306" s="50" t="s">
        <v>37</v>
      </c>
      <c r="E306" s="51">
        <v>7.0000000000000007E-2</v>
      </c>
      <c r="F306" s="52">
        <v>0.02</v>
      </c>
      <c r="G306" s="52">
        <v>738.71</v>
      </c>
      <c r="H306" s="52">
        <v>14.77</v>
      </c>
      <c r="I306" s="47"/>
      <c r="J306" s="52">
        <v>14.77</v>
      </c>
      <c r="K306" s="52">
        <v>2.98</v>
      </c>
      <c r="L306" s="47"/>
      <c r="M306" s="47"/>
      <c r="N306" s="47"/>
    </row>
    <row r="307" spans="1:14" outlineLevel="1">
      <c r="A307" s="41"/>
      <c r="B307" s="54" t="s">
        <v>245</v>
      </c>
      <c r="C307" s="49" t="s">
        <v>246</v>
      </c>
      <c r="D307" s="50" t="s">
        <v>210</v>
      </c>
      <c r="E307" s="51">
        <v>0.16</v>
      </c>
      <c r="F307" s="52">
        <v>5.28E-2</v>
      </c>
      <c r="G307" s="52">
        <v>10311.41</v>
      </c>
      <c r="H307" s="52">
        <v>544.44000000000005</v>
      </c>
      <c r="I307" s="47"/>
      <c r="J307" s="47"/>
      <c r="K307" s="47"/>
      <c r="L307" s="52">
        <v>544.44000000000005</v>
      </c>
      <c r="M307" s="47"/>
      <c r="N307" s="47"/>
    </row>
    <row r="308" spans="1:14" ht="22.5" outlineLevel="1">
      <c r="A308" s="41"/>
      <c r="B308" s="54" t="s">
        <v>247</v>
      </c>
      <c r="C308" s="49" t="s">
        <v>248</v>
      </c>
      <c r="D308" s="50" t="s">
        <v>210</v>
      </c>
      <c r="E308" s="51">
        <v>0.45</v>
      </c>
      <c r="F308" s="52">
        <v>0.1484</v>
      </c>
      <c r="G308" s="52">
        <v>16104.28</v>
      </c>
      <c r="H308" s="52">
        <v>2389.88</v>
      </c>
      <c r="I308" s="47"/>
      <c r="J308" s="47"/>
      <c r="K308" s="47"/>
      <c r="L308" s="52">
        <v>2389.88</v>
      </c>
      <c r="M308" s="47"/>
      <c r="N308" s="47"/>
    </row>
    <row r="309" spans="1:14" outlineLevel="1">
      <c r="A309" s="41"/>
      <c r="B309" s="54" t="s">
        <v>249</v>
      </c>
      <c r="C309" s="49" t="s">
        <v>250</v>
      </c>
      <c r="D309" s="50" t="s">
        <v>210</v>
      </c>
      <c r="E309" s="51">
        <v>7.9000000000000001E-2</v>
      </c>
      <c r="F309" s="52">
        <v>2.5999999999999999E-2</v>
      </c>
      <c r="G309" s="52">
        <v>35532.800000000003</v>
      </c>
      <c r="H309" s="52">
        <v>923.85</v>
      </c>
      <c r="I309" s="47"/>
      <c r="J309" s="47"/>
      <c r="K309" s="47"/>
      <c r="L309" s="52">
        <v>923.85</v>
      </c>
      <c r="M309" s="47"/>
      <c r="N309" s="47"/>
    </row>
    <row r="310" spans="1:14" ht="22.5" outlineLevel="1">
      <c r="A310" s="41"/>
      <c r="B310" s="54" t="s">
        <v>251</v>
      </c>
      <c r="C310" s="49" t="s">
        <v>252</v>
      </c>
      <c r="D310" s="50" t="s">
        <v>210</v>
      </c>
      <c r="E310" s="51">
        <v>0.1</v>
      </c>
      <c r="F310" s="52">
        <v>3.3000000000000002E-2</v>
      </c>
      <c r="G310" s="52">
        <v>24155.040000000001</v>
      </c>
      <c r="H310" s="52">
        <v>797.12</v>
      </c>
      <c r="I310" s="47"/>
      <c r="J310" s="47"/>
      <c r="K310" s="47"/>
      <c r="L310" s="52">
        <v>797.12</v>
      </c>
      <c r="M310" s="47"/>
      <c r="N310" s="47"/>
    </row>
    <row r="311" spans="1:14" ht="22.5" outlineLevel="1">
      <c r="A311" s="41"/>
      <c r="B311" s="54" t="s">
        <v>253</v>
      </c>
      <c r="C311" s="49" t="s">
        <v>254</v>
      </c>
      <c r="D311" s="50" t="s">
        <v>210</v>
      </c>
      <c r="E311" s="51">
        <v>5.8000000000000003E-2</v>
      </c>
      <c r="F311" s="52">
        <v>1.9099999999999999E-2</v>
      </c>
      <c r="G311" s="52">
        <v>23668.11</v>
      </c>
      <c r="H311" s="52">
        <v>452.06</v>
      </c>
      <c r="I311" s="47"/>
      <c r="J311" s="47"/>
      <c r="K311" s="47"/>
      <c r="L311" s="52">
        <v>452.06</v>
      </c>
      <c r="M311" s="47"/>
      <c r="N311" s="47"/>
    </row>
    <row r="312" spans="1:14" outlineLevel="1">
      <c r="A312" s="41"/>
      <c r="B312" s="54" t="s">
        <v>255</v>
      </c>
      <c r="C312" s="49" t="s">
        <v>256</v>
      </c>
      <c r="D312" s="50" t="s">
        <v>210</v>
      </c>
      <c r="E312" s="51">
        <v>0.1</v>
      </c>
      <c r="F312" s="52">
        <v>3.3000000000000002E-2</v>
      </c>
      <c r="G312" s="52">
        <v>35666.15</v>
      </c>
      <c r="H312" s="52">
        <v>1176.98</v>
      </c>
      <c r="I312" s="47"/>
      <c r="J312" s="47"/>
      <c r="K312" s="47"/>
      <c r="L312" s="52">
        <v>1176.98</v>
      </c>
      <c r="M312" s="47"/>
      <c r="N312" s="47"/>
    </row>
    <row r="313" spans="1:14" ht="22.5" outlineLevel="1">
      <c r="A313" s="41"/>
      <c r="B313" s="54" t="s">
        <v>257</v>
      </c>
      <c r="C313" s="49" t="s">
        <v>258</v>
      </c>
      <c r="D313" s="50" t="s">
        <v>53</v>
      </c>
      <c r="E313" s="51">
        <v>0.75</v>
      </c>
      <c r="F313" s="52">
        <v>0.24729999999999999</v>
      </c>
      <c r="G313" s="52">
        <v>2695.52</v>
      </c>
      <c r="H313" s="52">
        <v>666.6</v>
      </c>
      <c r="I313" s="47"/>
      <c r="J313" s="47"/>
      <c r="K313" s="47"/>
      <c r="L313" s="52">
        <v>666.6</v>
      </c>
      <c r="M313" s="47"/>
      <c r="N313" s="47"/>
    </row>
    <row r="314" spans="1:14" outlineLevel="1">
      <c r="A314" s="41"/>
      <c r="B314" s="54" t="s">
        <v>259</v>
      </c>
      <c r="C314" s="49" t="s">
        <v>142</v>
      </c>
      <c r="D314" s="50" t="s">
        <v>53</v>
      </c>
      <c r="E314" s="51">
        <v>2</v>
      </c>
      <c r="F314" s="52">
        <v>0.65939999999999999</v>
      </c>
      <c r="G314" s="52">
        <v>10.3</v>
      </c>
      <c r="H314" s="52">
        <v>6.79</v>
      </c>
      <c r="I314" s="47"/>
      <c r="J314" s="47"/>
      <c r="K314" s="47"/>
      <c r="L314" s="52">
        <v>6.79</v>
      </c>
      <c r="M314" s="47"/>
      <c r="N314" s="47"/>
    </row>
    <row r="315" spans="1:14" ht="72">
      <c r="A315" s="41">
        <v>48</v>
      </c>
      <c r="B315" s="42" t="s">
        <v>261</v>
      </c>
      <c r="C315" s="43" t="s">
        <v>260</v>
      </c>
      <c r="D315" s="44" t="s">
        <v>29</v>
      </c>
      <c r="E315" s="45"/>
      <c r="F315" s="46" t="s">
        <v>172</v>
      </c>
      <c r="G315" s="47">
        <v>2806.95</v>
      </c>
      <c r="H315" s="47">
        <v>89</v>
      </c>
      <c r="I315" s="47"/>
      <c r="J315" s="47">
        <v>89</v>
      </c>
      <c r="K315" s="47">
        <v>25</v>
      </c>
      <c r="L315" s="47"/>
      <c r="M315" s="47"/>
      <c r="N315" s="47">
        <v>0.13</v>
      </c>
    </row>
    <row r="316" spans="1:14" outlineLevel="1">
      <c r="A316" s="41"/>
      <c r="B316" s="48"/>
      <c r="C316" s="49" t="s">
        <v>32</v>
      </c>
      <c r="D316" s="50" t="s">
        <v>33</v>
      </c>
      <c r="E316" s="51">
        <v>4.18</v>
      </c>
      <c r="F316" s="52">
        <v>0.13</v>
      </c>
      <c r="G316" s="47"/>
      <c r="H316" s="47"/>
      <c r="I316" s="47"/>
      <c r="J316" s="47"/>
      <c r="K316" s="47"/>
      <c r="L316" s="47"/>
      <c r="M316" s="47"/>
      <c r="N316" s="47"/>
    </row>
    <row r="317" spans="1:14" ht="22.5" outlineLevel="1">
      <c r="A317" s="41"/>
      <c r="B317" s="54" t="s">
        <v>262</v>
      </c>
      <c r="C317" s="49" t="s">
        <v>50</v>
      </c>
      <c r="D317" s="50" t="s">
        <v>37</v>
      </c>
      <c r="E317" s="51">
        <v>4.18</v>
      </c>
      <c r="F317" s="52">
        <v>0.13</v>
      </c>
      <c r="G317" s="52">
        <v>671.52</v>
      </c>
      <c r="H317" s="52">
        <v>87.3</v>
      </c>
      <c r="I317" s="47"/>
      <c r="J317" s="52">
        <v>87.3</v>
      </c>
      <c r="K317" s="52">
        <v>24.01</v>
      </c>
      <c r="L317" s="47"/>
      <c r="M317" s="47"/>
      <c r="N317" s="47"/>
    </row>
    <row r="318" spans="1:14" ht="72">
      <c r="A318" s="41">
        <v>49</v>
      </c>
      <c r="B318" s="42" t="s">
        <v>264</v>
      </c>
      <c r="C318" s="43" t="s">
        <v>263</v>
      </c>
      <c r="D318" s="44" t="s">
        <v>176</v>
      </c>
      <c r="E318" s="45"/>
      <c r="F318" s="46" t="s">
        <v>178</v>
      </c>
      <c r="G318" s="47">
        <v>8835.48</v>
      </c>
      <c r="H318" s="47">
        <v>1203</v>
      </c>
      <c r="I318" s="47">
        <v>1203</v>
      </c>
      <c r="J318" s="47"/>
      <c r="K318" s="47"/>
      <c r="L318" s="47"/>
      <c r="M318" s="47">
        <v>13.24</v>
      </c>
      <c r="N318" s="47"/>
    </row>
    <row r="319" spans="1:14" outlineLevel="1">
      <c r="A319" s="41"/>
      <c r="B319" s="48"/>
      <c r="C319" s="49" t="s">
        <v>265</v>
      </c>
      <c r="D319" s="50" t="s">
        <v>33</v>
      </c>
      <c r="E319" s="51">
        <v>97.2</v>
      </c>
      <c r="F319" s="52">
        <v>13.24</v>
      </c>
      <c r="G319" s="52">
        <v>90.9</v>
      </c>
      <c r="H319" s="52">
        <v>1203.52</v>
      </c>
      <c r="I319" s="52">
        <v>1203.52</v>
      </c>
      <c r="J319" s="47"/>
      <c r="K319" s="47"/>
      <c r="L319" s="47"/>
      <c r="M319" s="47"/>
      <c r="N319" s="47"/>
    </row>
    <row r="320" spans="1:14" ht="72">
      <c r="A320" s="41">
        <v>50</v>
      </c>
      <c r="B320" s="42" t="s">
        <v>71</v>
      </c>
      <c r="C320" s="43" t="s">
        <v>266</v>
      </c>
      <c r="D320" s="44" t="s">
        <v>70</v>
      </c>
      <c r="E320" s="45"/>
      <c r="F320" s="46" t="s">
        <v>267</v>
      </c>
      <c r="G320" s="47">
        <v>11713.26</v>
      </c>
      <c r="H320" s="47">
        <v>354</v>
      </c>
      <c r="I320" s="47"/>
      <c r="J320" s="47">
        <v>354</v>
      </c>
      <c r="K320" s="47">
        <v>96</v>
      </c>
      <c r="L320" s="47"/>
      <c r="M320" s="47"/>
      <c r="N320" s="47">
        <v>0.52</v>
      </c>
    </row>
    <row r="321" spans="1:14" outlineLevel="1">
      <c r="A321" s="41"/>
      <c r="B321" s="48"/>
      <c r="C321" s="49" t="s">
        <v>32</v>
      </c>
      <c r="D321" s="50" t="s">
        <v>33</v>
      </c>
      <c r="E321" s="51">
        <v>17.239999999999998</v>
      </c>
      <c r="F321" s="52">
        <v>0.52</v>
      </c>
      <c r="G321" s="47"/>
      <c r="H321" s="47"/>
      <c r="I321" s="47"/>
      <c r="J321" s="47"/>
      <c r="K321" s="47"/>
      <c r="L321" s="47"/>
      <c r="M321" s="47"/>
      <c r="N321" s="47"/>
    </row>
    <row r="322" spans="1:14" ht="33.75" outlineLevel="1">
      <c r="A322" s="41"/>
      <c r="B322" s="54" t="s">
        <v>73</v>
      </c>
      <c r="C322" s="49" t="s">
        <v>74</v>
      </c>
      <c r="D322" s="50" t="s">
        <v>37</v>
      </c>
      <c r="E322" s="51">
        <v>1.51</v>
      </c>
      <c r="F322" s="52">
        <v>0.05</v>
      </c>
      <c r="G322" s="52">
        <v>575.66</v>
      </c>
      <c r="H322" s="52">
        <v>28.78</v>
      </c>
      <c r="I322" s="47"/>
      <c r="J322" s="52">
        <v>28.78</v>
      </c>
      <c r="K322" s="52">
        <v>9.23</v>
      </c>
      <c r="L322" s="47"/>
      <c r="M322" s="47"/>
      <c r="N322" s="47"/>
    </row>
    <row r="323" spans="1:14" ht="22.5" outlineLevel="1">
      <c r="A323" s="41"/>
      <c r="B323" s="54" t="s">
        <v>49</v>
      </c>
      <c r="C323" s="49" t="s">
        <v>50</v>
      </c>
      <c r="D323" s="50" t="s">
        <v>37</v>
      </c>
      <c r="E323" s="51">
        <v>15.73</v>
      </c>
      <c r="F323" s="52">
        <v>0.48</v>
      </c>
      <c r="G323" s="52">
        <v>671.52</v>
      </c>
      <c r="H323" s="52">
        <v>322.33</v>
      </c>
      <c r="I323" s="47"/>
      <c r="J323" s="52">
        <v>322.33</v>
      </c>
      <c r="K323" s="52">
        <v>88.65</v>
      </c>
      <c r="L323" s="47"/>
      <c r="M323" s="47"/>
      <c r="N323" s="47"/>
    </row>
    <row r="324" spans="1:14" ht="22.5" outlineLevel="1">
      <c r="A324" s="41"/>
      <c r="B324" s="54" t="s">
        <v>75</v>
      </c>
      <c r="C324" s="49" t="s">
        <v>76</v>
      </c>
      <c r="D324" s="50" t="s">
        <v>37</v>
      </c>
      <c r="E324" s="51">
        <v>1.51</v>
      </c>
      <c r="F324" s="52">
        <v>0.05</v>
      </c>
      <c r="G324" s="52">
        <v>186.09</v>
      </c>
      <c r="H324" s="52">
        <v>9.3000000000000007</v>
      </c>
      <c r="I324" s="47"/>
      <c r="J324" s="52">
        <v>9.3000000000000007</v>
      </c>
      <c r="K324" s="47"/>
      <c r="L324" s="47"/>
      <c r="M324" s="47"/>
      <c r="N324" s="47"/>
    </row>
    <row r="325" spans="1:14" ht="72">
      <c r="A325" s="41">
        <v>51</v>
      </c>
      <c r="B325" s="42" t="s">
        <v>78</v>
      </c>
      <c r="C325" s="43" t="s">
        <v>268</v>
      </c>
      <c r="D325" s="44" t="s">
        <v>70</v>
      </c>
      <c r="E325" s="45"/>
      <c r="F325" s="46" t="s">
        <v>267</v>
      </c>
      <c r="G325" s="47">
        <v>6901.5</v>
      </c>
      <c r="H325" s="47">
        <v>209</v>
      </c>
      <c r="I325" s="47"/>
      <c r="J325" s="47">
        <v>209</v>
      </c>
      <c r="K325" s="47">
        <v>51</v>
      </c>
      <c r="L325" s="47"/>
      <c r="M325" s="47"/>
      <c r="N325" s="47">
        <v>0.27</v>
      </c>
    </row>
    <row r="326" spans="1:14" outlineLevel="1">
      <c r="A326" s="41"/>
      <c r="B326" s="48"/>
      <c r="C326" s="49" t="s">
        <v>32</v>
      </c>
      <c r="D326" s="50" t="s">
        <v>33</v>
      </c>
      <c r="E326" s="51">
        <v>9.06</v>
      </c>
      <c r="F326" s="52">
        <v>0.27</v>
      </c>
      <c r="G326" s="47"/>
      <c r="H326" s="47"/>
      <c r="I326" s="47"/>
      <c r="J326" s="47"/>
      <c r="K326" s="47"/>
      <c r="L326" s="47"/>
      <c r="M326" s="47"/>
      <c r="N326" s="47"/>
    </row>
    <row r="327" spans="1:14" ht="33.75" outlineLevel="1">
      <c r="A327" s="41"/>
      <c r="B327" s="54" t="s">
        <v>73</v>
      </c>
      <c r="C327" s="49" t="s">
        <v>74</v>
      </c>
      <c r="D327" s="50" t="s">
        <v>37</v>
      </c>
      <c r="E327" s="51">
        <v>9.06</v>
      </c>
      <c r="F327" s="52">
        <v>0.27</v>
      </c>
      <c r="G327" s="52">
        <v>575.66</v>
      </c>
      <c r="H327" s="52">
        <v>155.43</v>
      </c>
      <c r="I327" s="47"/>
      <c r="J327" s="52">
        <v>155.43</v>
      </c>
      <c r="K327" s="52">
        <v>49.86</v>
      </c>
      <c r="L327" s="47"/>
      <c r="M327" s="47"/>
      <c r="N327" s="47"/>
    </row>
    <row r="328" spans="1:14" ht="22.5" outlineLevel="1">
      <c r="A328" s="41"/>
      <c r="B328" s="54" t="s">
        <v>79</v>
      </c>
      <c r="C328" s="49" t="s">
        <v>76</v>
      </c>
      <c r="D328" s="50" t="s">
        <v>37</v>
      </c>
      <c r="E328" s="51">
        <v>9.06</v>
      </c>
      <c r="F328" s="52">
        <v>0.27</v>
      </c>
      <c r="G328" s="52">
        <v>186.09</v>
      </c>
      <c r="H328" s="52">
        <v>50.24</v>
      </c>
      <c r="I328" s="47"/>
      <c r="J328" s="52">
        <v>50.24</v>
      </c>
      <c r="K328" s="47"/>
      <c r="L328" s="47"/>
      <c r="M328" s="47"/>
      <c r="N328" s="47"/>
    </row>
    <row r="329" spans="1:14" ht="72">
      <c r="A329" s="41">
        <v>52</v>
      </c>
      <c r="B329" s="42" t="s">
        <v>181</v>
      </c>
      <c r="C329" s="43" t="s">
        <v>179</v>
      </c>
      <c r="D329" s="44" t="s">
        <v>180</v>
      </c>
      <c r="E329" s="45"/>
      <c r="F329" s="46" t="s">
        <v>269</v>
      </c>
      <c r="G329" s="47">
        <v>2742.52</v>
      </c>
      <c r="H329" s="47">
        <v>415</v>
      </c>
      <c r="I329" s="47">
        <v>196</v>
      </c>
      <c r="J329" s="47">
        <v>219</v>
      </c>
      <c r="K329" s="47">
        <v>59</v>
      </c>
      <c r="L329" s="47"/>
      <c r="M329" s="47">
        <v>1.89</v>
      </c>
      <c r="N329" s="47">
        <v>0.46</v>
      </c>
    </row>
    <row r="330" spans="1:14" outlineLevel="1">
      <c r="A330" s="41"/>
      <c r="B330" s="48"/>
      <c r="C330" s="49" t="s">
        <v>83</v>
      </c>
      <c r="D330" s="50" t="s">
        <v>33</v>
      </c>
      <c r="E330" s="51">
        <v>12.53</v>
      </c>
      <c r="F330" s="52">
        <v>1.89</v>
      </c>
      <c r="G330" s="52">
        <v>103.32</v>
      </c>
      <c r="H330" s="52">
        <v>195.27</v>
      </c>
      <c r="I330" s="52">
        <v>195.27</v>
      </c>
      <c r="J330" s="47"/>
      <c r="K330" s="47"/>
      <c r="L330" s="47"/>
      <c r="M330" s="47"/>
      <c r="N330" s="47"/>
    </row>
    <row r="331" spans="1:14" outlineLevel="1">
      <c r="A331" s="41"/>
      <c r="B331" s="48"/>
      <c r="C331" s="49" t="s">
        <v>32</v>
      </c>
      <c r="D331" s="50" t="s">
        <v>33</v>
      </c>
      <c r="E331" s="51">
        <v>3.04</v>
      </c>
      <c r="F331" s="52">
        <v>0.46</v>
      </c>
      <c r="G331" s="47"/>
      <c r="H331" s="47"/>
      <c r="I331" s="47"/>
      <c r="J331" s="47"/>
      <c r="K331" s="47"/>
      <c r="L331" s="47"/>
      <c r="M331" s="47"/>
      <c r="N331" s="47"/>
    </row>
    <row r="332" spans="1:14" ht="33.75" outlineLevel="1">
      <c r="A332" s="41"/>
      <c r="B332" s="54" t="s">
        <v>183</v>
      </c>
      <c r="C332" s="49" t="s">
        <v>184</v>
      </c>
      <c r="D332" s="50" t="s">
        <v>37</v>
      </c>
      <c r="E332" s="51">
        <v>3.04</v>
      </c>
      <c r="F332" s="52">
        <v>0.46</v>
      </c>
      <c r="G332" s="52">
        <v>464.47</v>
      </c>
      <c r="H332" s="52">
        <v>213.66</v>
      </c>
      <c r="I332" s="47"/>
      <c r="J332" s="52">
        <v>213.66</v>
      </c>
      <c r="K332" s="52">
        <v>59.37</v>
      </c>
      <c r="L332" s="47"/>
      <c r="M332" s="47"/>
      <c r="N332" s="47"/>
    </row>
    <row r="333" spans="1:14" ht="22.5" outlineLevel="1">
      <c r="A333" s="41"/>
      <c r="B333" s="54" t="s">
        <v>185</v>
      </c>
      <c r="C333" s="49" t="s">
        <v>186</v>
      </c>
      <c r="D333" s="50" t="s">
        <v>37</v>
      </c>
      <c r="E333" s="51">
        <v>12.18</v>
      </c>
      <c r="F333" s="52">
        <v>1.84</v>
      </c>
      <c r="G333" s="52">
        <v>2.95</v>
      </c>
      <c r="H333" s="52">
        <v>5.43</v>
      </c>
      <c r="I333" s="47"/>
      <c r="J333" s="52">
        <v>5.43</v>
      </c>
      <c r="K333" s="47"/>
      <c r="L333" s="47"/>
      <c r="M333" s="47"/>
      <c r="N333" s="47"/>
    </row>
    <row r="334" spans="1:14" ht="72">
      <c r="A334" s="41">
        <v>53</v>
      </c>
      <c r="B334" s="42" t="s">
        <v>272</v>
      </c>
      <c r="C334" s="43" t="s">
        <v>270</v>
      </c>
      <c r="D334" s="44" t="s">
        <v>271</v>
      </c>
      <c r="E334" s="45"/>
      <c r="F334" s="46" t="s">
        <v>273</v>
      </c>
      <c r="G334" s="47">
        <v>403849.57</v>
      </c>
      <c r="H334" s="47">
        <v>969</v>
      </c>
      <c r="I334" s="47">
        <v>108</v>
      </c>
      <c r="J334" s="47">
        <v>49</v>
      </c>
      <c r="K334" s="47">
        <v>15</v>
      </c>
      <c r="L334" s="47">
        <v>812</v>
      </c>
      <c r="M334" s="47">
        <v>1.06</v>
      </c>
      <c r="N334" s="47">
        <v>0.08</v>
      </c>
    </row>
    <row r="335" spans="1:14" outlineLevel="1">
      <c r="A335" s="41"/>
      <c r="B335" s="48"/>
      <c r="C335" s="49" t="s">
        <v>274</v>
      </c>
      <c r="D335" s="50" t="s">
        <v>33</v>
      </c>
      <c r="E335" s="51">
        <v>441.28</v>
      </c>
      <c r="F335" s="52">
        <v>1.06</v>
      </c>
      <c r="G335" s="52">
        <v>102.39</v>
      </c>
      <c r="H335" s="52">
        <v>108.53</v>
      </c>
      <c r="I335" s="52">
        <v>108.53</v>
      </c>
      <c r="J335" s="47"/>
      <c r="K335" s="47"/>
      <c r="L335" s="47"/>
      <c r="M335" s="47"/>
      <c r="N335" s="47"/>
    </row>
    <row r="336" spans="1:14" outlineLevel="1">
      <c r="A336" s="41"/>
      <c r="B336" s="48"/>
      <c r="C336" s="49" t="s">
        <v>32</v>
      </c>
      <c r="D336" s="50" t="s">
        <v>33</v>
      </c>
      <c r="E336" s="51">
        <v>34.58</v>
      </c>
      <c r="F336" s="52">
        <v>0.08</v>
      </c>
      <c r="G336" s="47"/>
      <c r="H336" s="47"/>
      <c r="I336" s="47"/>
      <c r="J336" s="47"/>
      <c r="K336" s="47"/>
      <c r="L336" s="47"/>
      <c r="M336" s="47"/>
      <c r="N336" s="47"/>
    </row>
    <row r="337" spans="1:14" ht="22.5" outlineLevel="1">
      <c r="A337" s="41"/>
      <c r="B337" s="54" t="s">
        <v>199</v>
      </c>
      <c r="C337" s="49" t="s">
        <v>200</v>
      </c>
      <c r="D337" s="50" t="s">
        <v>37</v>
      </c>
      <c r="E337" s="51">
        <v>1.05</v>
      </c>
      <c r="F337" s="47"/>
      <c r="G337" s="52">
        <v>634.48</v>
      </c>
      <c r="H337" s="47"/>
      <c r="I337" s="47"/>
      <c r="J337" s="47"/>
      <c r="K337" s="47"/>
      <c r="L337" s="47"/>
      <c r="M337" s="47"/>
      <c r="N337" s="47"/>
    </row>
    <row r="338" spans="1:14" ht="22.5" outlineLevel="1">
      <c r="A338" s="41"/>
      <c r="B338" s="54" t="s">
        <v>240</v>
      </c>
      <c r="C338" s="49" t="s">
        <v>241</v>
      </c>
      <c r="D338" s="50" t="s">
        <v>37</v>
      </c>
      <c r="E338" s="51">
        <v>33.26</v>
      </c>
      <c r="F338" s="52">
        <v>0.08</v>
      </c>
      <c r="G338" s="52">
        <v>545.73</v>
      </c>
      <c r="H338" s="52">
        <v>43.66</v>
      </c>
      <c r="I338" s="47"/>
      <c r="J338" s="52">
        <v>43.66</v>
      </c>
      <c r="K338" s="52">
        <v>13.86</v>
      </c>
      <c r="L338" s="47"/>
      <c r="M338" s="47"/>
      <c r="N338" s="47"/>
    </row>
    <row r="339" spans="1:14" outlineLevel="1">
      <c r="A339" s="41"/>
      <c r="B339" s="54" t="s">
        <v>275</v>
      </c>
      <c r="C339" s="49" t="s">
        <v>150</v>
      </c>
      <c r="D339" s="50" t="s">
        <v>37</v>
      </c>
      <c r="E339" s="51">
        <v>0.27</v>
      </c>
      <c r="F339" s="47"/>
      <c r="G339" s="52">
        <v>498.53</v>
      </c>
      <c r="H339" s="47"/>
      <c r="I339" s="47"/>
      <c r="J339" s="47"/>
      <c r="K339" s="47"/>
      <c r="L339" s="47"/>
      <c r="M339" s="47"/>
      <c r="N339" s="47"/>
    </row>
    <row r="340" spans="1:14" outlineLevel="1">
      <c r="A340" s="41"/>
      <c r="B340" s="54" t="s">
        <v>276</v>
      </c>
      <c r="C340" s="49" t="s">
        <v>277</v>
      </c>
      <c r="D340" s="50" t="s">
        <v>37</v>
      </c>
      <c r="E340" s="51">
        <v>23.52</v>
      </c>
      <c r="F340" s="52">
        <v>0.06</v>
      </c>
      <c r="G340" s="52">
        <v>8.8000000000000007</v>
      </c>
      <c r="H340" s="52">
        <v>0.53</v>
      </c>
      <c r="I340" s="47"/>
      <c r="J340" s="52">
        <v>0.53</v>
      </c>
      <c r="K340" s="47"/>
      <c r="L340" s="47"/>
      <c r="M340" s="47"/>
      <c r="N340" s="47"/>
    </row>
    <row r="341" spans="1:14" outlineLevel="1">
      <c r="A341" s="41"/>
      <c r="B341" s="54" t="s">
        <v>278</v>
      </c>
      <c r="C341" s="49" t="s">
        <v>279</v>
      </c>
      <c r="D341" s="50" t="s">
        <v>37</v>
      </c>
      <c r="E341" s="51">
        <v>1.1000000000000001</v>
      </c>
      <c r="F341" s="47"/>
      <c r="G341" s="52">
        <v>15.52</v>
      </c>
      <c r="H341" s="47"/>
      <c r="I341" s="47"/>
      <c r="J341" s="47"/>
      <c r="K341" s="47"/>
      <c r="L341" s="47"/>
      <c r="M341" s="47"/>
      <c r="N341" s="47"/>
    </row>
    <row r="342" spans="1:14" ht="22.5" outlineLevel="1">
      <c r="A342" s="41"/>
      <c r="B342" s="54" t="s">
        <v>137</v>
      </c>
      <c r="C342" s="49" t="s">
        <v>138</v>
      </c>
      <c r="D342" s="50" t="s">
        <v>37</v>
      </c>
      <c r="E342" s="51">
        <v>1.53</v>
      </c>
      <c r="F342" s="47"/>
      <c r="G342" s="52">
        <v>738.71</v>
      </c>
      <c r="H342" s="47"/>
      <c r="I342" s="47"/>
      <c r="J342" s="47"/>
      <c r="K342" s="47"/>
      <c r="L342" s="47"/>
      <c r="M342" s="47"/>
      <c r="N342" s="47"/>
    </row>
    <row r="343" spans="1:14" ht="22.5" outlineLevel="1">
      <c r="A343" s="41"/>
      <c r="B343" s="54" t="s">
        <v>280</v>
      </c>
      <c r="C343" s="49" t="s">
        <v>281</v>
      </c>
      <c r="D343" s="50" t="s">
        <v>210</v>
      </c>
      <c r="E343" s="51">
        <v>0.04</v>
      </c>
      <c r="F343" s="52">
        <v>1E-4</v>
      </c>
      <c r="G343" s="52">
        <v>22180.7</v>
      </c>
      <c r="H343" s="52">
        <v>2.2200000000000002</v>
      </c>
      <c r="I343" s="47"/>
      <c r="J343" s="47"/>
      <c r="K343" s="47"/>
      <c r="L343" s="52">
        <v>2.2200000000000002</v>
      </c>
      <c r="M343" s="47"/>
      <c r="N343" s="47"/>
    </row>
    <row r="344" spans="1:14" outlineLevel="1">
      <c r="A344" s="41"/>
      <c r="B344" s="54" t="s">
        <v>282</v>
      </c>
      <c r="C344" s="49" t="s">
        <v>283</v>
      </c>
      <c r="D344" s="50" t="s">
        <v>284</v>
      </c>
      <c r="E344" s="51">
        <v>5.6</v>
      </c>
      <c r="F344" s="52">
        <v>1.34E-2</v>
      </c>
      <c r="G344" s="52">
        <v>37.61</v>
      </c>
      <c r="H344" s="52">
        <v>0.5</v>
      </c>
      <c r="I344" s="47"/>
      <c r="J344" s="47"/>
      <c r="K344" s="47"/>
      <c r="L344" s="52">
        <v>0.5</v>
      </c>
      <c r="M344" s="47"/>
      <c r="N344" s="47"/>
    </row>
    <row r="345" spans="1:14" outlineLevel="1">
      <c r="A345" s="41"/>
      <c r="B345" s="54" t="s">
        <v>285</v>
      </c>
      <c r="C345" s="49" t="s">
        <v>219</v>
      </c>
      <c r="D345" s="50" t="s">
        <v>210</v>
      </c>
      <c r="E345" s="51">
        <v>3.6999999999999998E-2</v>
      </c>
      <c r="F345" s="52">
        <v>1E-4</v>
      </c>
      <c r="G345" s="52">
        <v>44439.44</v>
      </c>
      <c r="H345" s="52">
        <v>4.4400000000000004</v>
      </c>
      <c r="I345" s="47"/>
      <c r="J345" s="47"/>
      <c r="K345" s="47"/>
      <c r="L345" s="52">
        <v>4.4400000000000004</v>
      </c>
      <c r="M345" s="47"/>
      <c r="N345" s="47"/>
    </row>
    <row r="346" spans="1:14" ht="33.75" outlineLevel="1">
      <c r="A346" s="41"/>
      <c r="B346" s="54" t="s">
        <v>286</v>
      </c>
      <c r="C346" s="49" t="s">
        <v>221</v>
      </c>
      <c r="D346" s="50" t="s">
        <v>53</v>
      </c>
      <c r="E346" s="51">
        <v>0.69</v>
      </c>
      <c r="F346" s="52">
        <v>1.6999999999999999E-3</v>
      </c>
      <c r="G346" s="52">
        <v>2003.35</v>
      </c>
      <c r="H346" s="52">
        <v>3.41</v>
      </c>
      <c r="I346" s="47"/>
      <c r="J346" s="47"/>
      <c r="K346" s="47"/>
      <c r="L346" s="52">
        <v>3.41</v>
      </c>
      <c r="M346" s="47"/>
      <c r="N346" s="47"/>
    </row>
    <row r="347" spans="1:14" ht="33.75" outlineLevel="1">
      <c r="A347" s="41"/>
      <c r="B347" s="54" t="s">
        <v>287</v>
      </c>
      <c r="C347" s="49" t="s">
        <v>288</v>
      </c>
      <c r="D347" s="50" t="s">
        <v>53</v>
      </c>
      <c r="E347" s="51">
        <v>0.08</v>
      </c>
      <c r="F347" s="52">
        <v>2.0000000000000001E-4</v>
      </c>
      <c r="G347" s="52">
        <v>4631.78</v>
      </c>
      <c r="H347" s="52">
        <v>0.93</v>
      </c>
      <c r="I347" s="47"/>
      <c r="J347" s="47"/>
      <c r="K347" s="47"/>
      <c r="L347" s="52">
        <v>0.93</v>
      </c>
      <c r="M347" s="47"/>
      <c r="N347" s="47"/>
    </row>
    <row r="348" spans="1:14" ht="33.75" outlineLevel="1">
      <c r="A348" s="41"/>
      <c r="B348" s="54" t="s">
        <v>289</v>
      </c>
      <c r="C348" s="49" t="s">
        <v>290</v>
      </c>
      <c r="D348" s="50" t="s">
        <v>53</v>
      </c>
      <c r="E348" s="51">
        <v>0.2</v>
      </c>
      <c r="F348" s="52">
        <v>5.0000000000000001E-4</v>
      </c>
      <c r="G348" s="52">
        <v>3968.78</v>
      </c>
      <c r="H348" s="52">
        <v>1.98</v>
      </c>
      <c r="I348" s="47"/>
      <c r="J348" s="47"/>
      <c r="K348" s="47"/>
      <c r="L348" s="52">
        <v>1.98</v>
      </c>
      <c r="M348" s="47"/>
      <c r="N348" s="47"/>
    </row>
    <row r="349" spans="1:14" ht="33.75" outlineLevel="1">
      <c r="A349" s="41"/>
      <c r="B349" s="54" t="s">
        <v>291</v>
      </c>
      <c r="C349" s="49" t="s">
        <v>292</v>
      </c>
      <c r="D349" s="50" t="s">
        <v>53</v>
      </c>
      <c r="E349" s="51">
        <v>0.69</v>
      </c>
      <c r="F349" s="52">
        <v>1.6999999999999999E-3</v>
      </c>
      <c r="G349" s="52">
        <v>3509.78</v>
      </c>
      <c r="H349" s="52">
        <v>5.97</v>
      </c>
      <c r="I349" s="47"/>
      <c r="J349" s="47"/>
      <c r="K349" s="47"/>
      <c r="L349" s="52">
        <v>5.97</v>
      </c>
      <c r="M349" s="47"/>
      <c r="N349" s="47"/>
    </row>
    <row r="350" spans="1:14" outlineLevel="1">
      <c r="A350" s="41"/>
      <c r="B350" s="54" t="s">
        <v>293</v>
      </c>
      <c r="C350" s="49" t="s">
        <v>294</v>
      </c>
      <c r="D350" s="50" t="s">
        <v>284</v>
      </c>
      <c r="E350" s="51">
        <v>49.5</v>
      </c>
      <c r="F350" s="52">
        <v>0.1188</v>
      </c>
      <c r="G350" s="52">
        <v>154.30000000000001</v>
      </c>
      <c r="H350" s="52">
        <v>18.329999999999998</v>
      </c>
      <c r="I350" s="47"/>
      <c r="J350" s="47"/>
      <c r="K350" s="47"/>
      <c r="L350" s="52">
        <v>18.329999999999998</v>
      </c>
      <c r="M350" s="47"/>
      <c r="N350" s="47"/>
    </row>
    <row r="351" spans="1:14" outlineLevel="1">
      <c r="A351" s="53" t="s">
        <v>34</v>
      </c>
      <c r="B351" s="54" t="s">
        <v>295</v>
      </c>
      <c r="C351" s="49" t="s">
        <v>296</v>
      </c>
      <c r="D351" s="50" t="s">
        <v>53</v>
      </c>
      <c r="E351" s="51">
        <v>102</v>
      </c>
      <c r="F351" s="52">
        <v>0.24479999999999999</v>
      </c>
      <c r="G351" s="52">
        <v>3165.44</v>
      </c>
      <c r="H351" s="52">
        <v>774.9</v>
      </c>
      <c r="I351" s="47"/>
      <c r="J351" s="47"/>
      <c r="K351" s="47"/>
      <c r="L351" s="52">
        <v>774.9</v>
      </c>
      <c r="M351" s="47"/>
      <c r="N351" s="47"/>
    </row>
    <row r="352" spans="1:14" outlineLevel="1">
      <c r="A352" s="53" t="s">
        <v>38</v>
      </c>
      <c r="B352" s="55" t="s">
        <v>297</v>
      </c>
      <c r="C352" s="56" t="s">
        <v>296</v>
      </c>
      <c r="D352" s="53" t="s">
        <v>53</v>
      </c>
      <c r="E352" s="57">
        <v>102</v>
      </c>
      <c r="F352" s="58">
        <v>0.24479999999999999</v>
      </c>
      <c r="G352" s="47"/>
      <c r="H352" s="47"/>
      <c r="I352" s="47"/>
      <c r="J352" s="47"/>
      <c r="K352" s="47"/>
      <c r="L352" s="47"/>
      <c r="M352" s="47"/>
      <c r="N352" s="47"/>
    </row>
    <row r="353" spans="1:14" ht="22.5" outlineLevel="1">
      <c r="A353" s="41"/>
      <c r="B353" s="54" t="s">
        <v>298</v>
      </c>
      <c r="C353" s="49" t="s">
        <v>299</v>
      </c>
      <c r="D353" s="50" t="s">
        <v>210</v>
      </c>
      <c r="E353" s="51">
        <v>0.05</v>
      </c>
      <c r="F353" s="52">
        <v>1E-4</v>
      </c>
      <c r="G353" s="52">
        <v>2392.4899999999998</v>
      </c>
      <c r="H353" s="52">
        <v>0.24</v>
      </c>
      <c r="I353" s="47"/>
      <c r="J353" s="47"/>
      <c r="K353" s="47"/>
      <c r="L353" s="52">
        <v>0.24</v>
      </c>
      <c r="M353" s="47"/>
      <c r="N353" s="47"/>
    </row>
    <row r="354" spans="1:14" outlineLevel="1">
      <c r="A354" s="41"/>
      <c r="B354" s="54" t="s">
        <v>300</v>
      </c>
      <c r="C354" s="49" t="s">
        <v>142</v>
      </c>
      <c r="D354" s="50" t="s">
        <v>53</v>
      </c>
      <c r="E354" s="51">
        <v>1.75</v>
      </c>
      <c r="F354" s="52">
        <v>4.1999999999999997E-3</v>
      </c>
      <c r="G354" s="52">
        <v>10.3</v>
      </c>
      <c r="H354" s="52">
        <v>0.04</v>
      </c>
      <c r="I354" s="47"/>
      <c r="J354" s="47"/>
      <c r="K354" s="47"/>
      <c r="L354" s="52">
        <v>0.04</v>
      </c>
      <c r="M354" s="47"/>
      <c r="N354" s="47"/>
    </row>
    <row r="355" spans="1:14">
      <c r="A355" s="73" t="s">
        <v>108</v>
      </c>
      <c r="B355" s="72"/>
      <c r="C355" s="72"/>
      <c r="D355" s="72"/>
      <c r="E355" s="72"/>
      <c r="F355" s="72"/>
      <c r="G355" s="72"/>
      <c r="H355" s="46">
        <v>131564</v>
      </c>
      <c r="I355" s="46">
        <v>12774</v>
      </c>
      <c r="J355" s="46">
        <v>3150</v>
      </c>
      <c r="K355" s="46">
        <v>721</v>
      </c>
      <c r="L355" s="46">
        <v>115640</v>
      </c>
      <c r="M355" s="46">
        <v>126.27</v>
      </c>
      <c r="N355" s="46">
        <v>7.15</v>
      </c>
    </row>
    <row r="356" spans="1:14">
      <c r="A356" s="73" t="s">
        <v>109</v>
      </c>
      <c r="B356" s="72"/>
      <c r="C356" s="72"/>
      <c r="D356" s="72"/>
      <c r="E356" s="72"/>
      <c r="F356" s="72"/>
      <c r="G356" s="72"/>
      <c r="H356" s="46">
        <v>11208</v>
      </c>
      <c r="I356" s="47"/>
      <c r="J356" s="47"/>
      <c r="K356" s="47"/>
      <c r="L356" s="47"/>
      <c r="M356" s="47"/>
      <c r="N356" s="47"/>
    </row>
    <row r="357" spans="1:14">
      <c r="A357" s="73" t="s">
        <v>110</v>
      </c>
      <c r="B357" s="72"/>
      <c r="C357" s="72"/>
      <c r="D357" s="72"/>
      <c r="E357" s="72"/>
      <c r="F357" s="72"/>
      <c r="G357" s="72"/>
      <c r="H357" s="46">
        <v>6170</v>
      </c>
      <c r="I357" s="47"/>
      <c r="J357" s="47"/>
      <c r="K357" s="47"/>
      <c r="L357" s="47"/>
      <c r="M357" s="47"/>
      <c r="N357" s="47"/>
    </row>
    <row r="358" spans="1:14">
      <c r="A358" s="71" t="s">
        <v>301</v>
      </c>
      <c r="B358" s="72"/>
      <c r="C358" s="72"/>
      <c r="D358" s="72"/>
      <c r="E358" s="72"/>
      <c r="F358" s="72"/>
      <c r="G358" s="72"/>
      <c r="H358" s="47"/>
      <c r="I358" s="47"/>
      <c r="J358" s="47"/>
      <c r="K358" s="47"/>
      <c r="L358" s="47"/>
      <c r="M358" s="47"/>
      <c r="N358" s="47"/>
    </row>
    <row r="359" spans="1:14">
      <c r="A359" s="73" t="s">
        <v>112</v>
      </c>
      <c r="B359" s="72"/>
      <c r="C359" s="72"/>
      <c r="D359" s="72"/>
      <c r="E359" s="72"/>
      <c r="F359" s="72"/>
      <c r="G359" s="72"/>
      <c r="H359" s="46">
        <v>2886</v>
      </c>
      <c r="I359" s="47"/>
      <c r="J359" s="47"/>
      <c r="K359" s="47"/>
      <c r="L359" s="47"/>
      <c r="M359" s="46">
        <v>3.35</v>
      </c>
      <c r="N359" s="46">
        <v>2.65</v>
      </c>
    </row>
    <row r="360" spans="1:14">
      <c r="A360" s="73" t="s">
        <v>302</v>
      </c>
      <c r="B360" s="72"/>
      <c r="C360" s="72"/>
      <c r="D360" s="72"/>
      <c r="E360" s="72"/>
      <c r="F360" s="72"/>
      <c r="G360" s="72"/>
      <c r="H360" s="46">
        <v>6338</v>
      </c>
      <c r="I360" s="47"/>
      <c r="J360" s="47"/>
      <c r="K360" s="47"/>
      <c r="L360" s="47"/>
      <c r="M360" s="46">
        <v>34.21</v>
      </c>
      <c r="N360" s="47"/>
    </row>
    <row r="361" spans="1:14">
      <c r="A361" s="73" t="s">
        <v>303</v>
      </c>
      <c r="B361" s="72"/>
      <c r="C361" s="72"/>
      <c r="D361" s="72"/>
      <c r="E361" s="72"/>
      <c r="F361" s="72"/>
      <c r="G361" s="72"/>
      <c r="H361" s="46">
        <v>31468</v>
      </c>
      <c r="I361" s="47"/>
      <c r="J361" s="47"/>
      <c r="K361" s="47"/>
      <c r="L361" s="47"/>
      <c r="M361" s="46">
        <v>46.95</v>
      </c>
      <c r="N361" s="46">
        <v>1.89</v>
      </c>
    </row>
    <row r="362" spans="1:14">
      <c r="A362" s="73" t="s">
        <v>304</v>
      </c>
      <c r="B362" s="72"/>
      <c r="C362" s="72"/>
      <c r="D362" s="72"/>
      <c r="E362" s="72"/>
      <c r="F362" s="72"/>
      <c r="G362" s="72"/>
      <c r="H362" s="46">
        <v>107118</v>
      </c>
      <c r="I362" s="47"/>
      <c r="J362" s="47"/>
      <c r="K362" s="47"/>
      <c r="L362" s="47"/>
      <c r="M362" s="46">
        <v>40.700000000000003</v>
      </c>
      <c r="N362" s="46">
        <v>2.5299999999999998</v>
      </c>
    </row>
    <row r="363" spans="1:14" ht="26.1" customHeight="1">
      <c r="A363" s="73" t="s">
        <v>305</v>
      </c>
      <c r="B363" s="72"/>
      <c r="C363" s="72"/>
      <c r="D363" s="72"/>
      <c r="E363" s="72"/>
      <c r="F363" s="72"/>
      <c r="G363" s="72"/>
      <c r="H363" s="46">
        <v>1132</v>
      </c>
      <c r="I363" s="47"/>
      <c r="J363" s="47"/>
      <c r="K363" s="47"/>
      <c r="L363" s="47"/>
      <c r="M363" s="46">
        <v>1.06</v>
      </c>
      <c r="N363" s="46">
        <v>0.08</v>
      </c>
    </row>
    <row r="364" spans="1:14">
      <c r="A364" s="73" t="s">
        <v>115</v>
      </c>
      <c r="B364" s="72"/>
      <c r="C364" s="72"/>
      <c r="D364" s="72"/>
      <c r="E364" s="72"/>
      <c r="F364" s="72"/>
      <c r="G364" s="72"/>
      <c r="H364" s="46">
        <v>148942</v>
      </c>
      <c r="I364" s="47"/>
      <c r="J364" s="47"/>
      <c r="K364" s="47"/>
      <c r="L364" s="47"/>
      <c r="M364" s="46">
        <v>126.27</v>
      </c>
      <c r="N364" s="46">
        <v>7.15</v>
      </c>
    </row>
    <row r="365" spans="1:14">
      <c r="A365" s="73" t="s">
        <v>116</v>
      </c>
      <c r="B365" s="72"/>
      <c r="C365" s="72"/>
      <c r="D365" s="72"/>
      <c r="E365" s="72"/>
      <c r="F365" s="72"/>
      <c r="G365" s="72"/>
      <c r="H365" s="47"/>
      <c r="I365" s="47"/>
      <c r="J365" s="47"/>
      <c r="K365" s="47"/>
      <c r="L365" s="47"/>
      <c r="M365" s="47"/>
      <c r="N365" s="47"/>
    </row>
    <row r="366" spans="1:14">
      <c r="A366" s="73" t="s">
        <v>117</v>
      </c>
      <c r="B366" s="72"/>
      <c r="C366" s="72"/>
      <c r="D366" s="72"/>
      <c r="E366" s="72"/>
      <c r="F366" s="72"/>
      <c r="G366" s="72"/>
      <c r="H366" s="46">
        <v>115640</v>
      </c>
      <c r="I366" s="47"/>
      <c r="J366" s="47"/>
      <c r="K366" s="47"/>
      <c r="L366" s="47"/>
      <c r="M366" s="47"/>
      <c r="N366" s="47"/>
    </row>
    <row r="367" spans="1:14">
      <c r="A367" s="73" t="s">
        <v>118</v>
      </c>
      <c r="B367" s="72"/>
      <c r="C367" s="72"/>
      <c r="D367" s="72"/>
      <c r="E367" s="72"/>
      <c r="F367" s="72"/>
      <c r="G367" s="72"/>
      <c r="H367" s="46">
        <v>3150</v>
      </c>
      <c r="I367" s="47"/>
      <c r="J367" s="47"/>
      <c r="K367" s="47"/>
      <c r="L367" s="47"/>
      <c r="M367" s="47"/>
      <c r="N367" s="47"/>
    </row>
    <row r="368" spans="1:14">
      <c r="A368" s="73" t="s">
        <v>119</v>
      </c>
      <c r="B368" s="72"/>
      <c r="C368" s="72"/>
      <c r="D368" s="72"/>
      <c r="E368" s="72"/>
      <c r="F368" s="72"/>
      <c r="G368" s="72"/>
      <c r="H368" s="46">
        <v>13495</v>
      </c>
      <c r="I368" s="47"/>
      <c r="J368" s="47"/>
      <c r="K368" s="47"/>
      <c r="L368" s="47"/>
      <c r="M368" s="47"/>
      <c r="N368" s="47"/>
    </row>
    <row r="369" spans="1:14">
      <c r="A369" s="73" t="s">
        <v>120</v>
      </c>
      <c r="B369" s="72"/>
      <c r="C369" s="72"/>
      <c r="D369" s="72"/>
      <c r="E369" s="72"/>
      <c r="F369" s="72"/>
      <c r="G369" s="72"/>
      <c r="H369" s="46">
        <v>11208</v>
      </c>
      <c r="I369" s="47"/>
      <c r="J369" s="47"/>
      <c r="K369" s="47"/>
      <c r="L369" s="47"/>
      <c r="M369" s="47"/>
      <c r="N369" s="47"/>
    </row>
    <row r="370" spans="1:14">
      <c r="A370" s="73" t="s">
        <v>121</v>
      </c>
      <c r="B370" s="72"/>
      <c r="C370" s="72"/>
      <c r="D370" s="72"/>
      <c r="E370" s="72"/>
      <c r="F370" s="72"/>
      <c r="G370" s="72"/>
      <c r="H370" s="46">
        <v>6170</v>
      </c>
      <c r="I370" s="47"/>
      <c r="J370" s="47"/>
      <c r="K370" s="47"/>
      <c r="L370" s="47"/>
      <c r="M370" s="47"/>
      <c r="N370" s="47"/>
    </row>
    <row r="371" spans="1:14">
      <c r="A371" s="71" t="s">
        <v>306</v>
      </c>
      <c r="B371" s="72"/>
      <c r="C371" s="72"/>
      <c r="D371" s="72"/>
      <c r="E371" s="72"/>
      <c r="F371" s="72"/>
      <c r="G371" s="72"/>
      <c r="H371" s="59">
        <v>148942</v>
      </c>
      <c r="I371" s="47"/>
      <c r="J371" s="47"/>
      <c r="K371" s="47"/>
      <c r="L371" s="47"/>
      <c r="M371" s="59">
        <v>126.27</v>
      </c>
      <c r="N371" s="59">
        <v>7.15</v>
      </c>
    </row>
    <row r="372" spans="1:14">
      <c r="A372" s="86" t="s">
        <v>307</v>
      </c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</row>
    <row r="373" spans="1:14">
      <c r="A373" s="73" t="s">
        <v>308</v>
      </c>
      <c r="B373" s="72"/>
      <c r="C373" s="72"/>
      <c r="D373" s="72"/>
      <c r="E373" s="72"/>
      <c r="F373" s="72"/>
      <c r="G373" s="72"/>
      <c r="H373" s="46">
        <v>1773236</v>
      </c>
      <c r="I373" s="46">
        <v>197017</v>
      </c>
      <c r="J373" s="46">
        <v>601034</v>
      </c>
      <c r="K373" s="46">
        <v>107301</v>
      </c>
      <c r="L373" s="46">
        <v>975185</v>
      </c>
      <c r="M373" s="46">
        <v>1967.23</v>
      </c>
      <c r="N373" s="46">
        <v>625.51</v>
      </c>
    </row>
    <row r="374" spans="1:14">
      <c r="A374" s="73" t="s">
        <v>109</v>
      </c>
      <c r="B374" s="72"/>
      <c r="C374" s="72"/>
      <c r="D374" s="72"/>
      <c r="E374" s="72"/>
      <c r="F374" s="72"/>
      <c r="G374" s="72"/>
      <c r="H374" s="46">
        <v>274034</v>
      </c>
      <c r="I374" s="47"/>
      <c r="J374" s="47"/>
      <c r="K374" s="47"/>
      <c r="L374" s="47"/>
      <c r="M374" s="47"/>
      <c r="N374" s="47"/>
    </row>
    <row r="375" spans="1:14">
      <c r="A375" s="73" t="s">
        <v>110</v>
      </c>
      <c r="B375" s="72"/>
      <c r="C375" s="72"/>
      <c r="D375" s="72"/>
      <c r="E375" s="72"/>
      <c r="F375" s="72"/>
      <c r="G375" s="72"/>
      <c r="H375" s="46">
        <v>132395</v>
      </c>
      <c r="I375" s="47"/>
      <c r="J375" s="47"/>
      <c r="K375" s="47"/>
      <c r="L375" s="47"/>
      <c r="M375" s="47"/>
      <c r="N375" s="47"/>
    </row>
    <row r="376" spans="1:14">
      <c r="A376" s="71" t="s">
        <v>309</v>
      </c>
      <c r="B376" s="72"/>
      <c r="C376" s="72"/>
      <c r="D376" s="72"/>
      <c r="E376" s="72"/>
      <c r="F376" s="72"/>
      <c r="G376" s="72"/>
      <c r="H376" s="47"/>
      <c r="I376" s="47"/>
      <c r="J376" s="47"/>
      <c r="K376" s="47"/>
      <c r="L376" s="47"/>
      <c r="M376" s="47"/>
      <c r="N376" s="47"/>
    </row>
    <row r="377" spans="1:14">
      <c r="A377" s="73" t="s">
        <v>122</v>
      </c>
      <c r="B377" s="72"/>
      <c r="C377" s="72"/>
      <c r="D377" s="72"/>
      <c r="E377" s="72"/>
      <c r="F377" s="72"/>
      <c r="G377" s="72"/>
      <c r="H377" s="46">
        <v>724874</v>
      </c>
      <c r="I377" s="47"/>
      <c r="J377" s="47"/>
      <c r="K377" s="47"/>
      <c r="L377" s="47"/>
      <c r="M377" s="46">
        <v>1242.97</v>
      </c>
      <c r="N377" s="46">
        <v>286.81</v>
      </c>
    </row>
    <row r="378" spans="1:14">
      <c r="A378" s="73" t="s">
        <v>167</v>
      </c>
      <c r="B378" s="72"/>
      <c r="C378" s="72"/>
      <c r="D378" s="72"/>
      <c r="E378" s="72"/>
      <c r="F378" s="72"/>
      <c r="G378" s="72"/>
      <c r="H378" s="46">
        <v>1305849</v>
      </c>
      <c r="I378" s="47"/>
      <c r="J378" s="47"/>
      <c r="K378" s="47"/>
      <c r="L378" s="47"/>
      <c r="M378" s="46">
        <v>597.99</v>
      </c>
      <c r="N378" s="46">
        <v>331.55</v>
      </c>
    </row>
    <row r="379" spans="1:14">
      <c r="A379" s="73" t="s">
        <v>306</v>
      </c>
      <c r="B379" s="72"/>
      <c r="C379" s="72"/>
      <c r="D379" s="72"/>
      <c r="E379" s="72"/>
      <c r="F379" s="72"/>
      <c r="G379" s="72"/>
      <c r="H379" s="46">
        <v>148942</v>
      </c>
      <c r="I379" s="47"/>
      <c r="J379" s="47"/>
      <c r="K379" s="47"/>
      <c r="L379" s="47"/>
      <c r="M379" s="46">
        <v>126.27</v>
      </c>
      <c r="N379" s="46">
        <v>7.15</v>
      </c>
    </row>
    <row r="380" spans="1:14">
      <c r="A380" s="73" t="s">
        <v>115</v>
      </c>
      <c r="B380" s="72"/>
      <c r="C380" s="72"/>
      <c r="D380" s="72"/>
      <c r="E380" s="72"/>
      <c r="F380" s="72"/>
      <c r="G380" s="72"/>
      <c r="H380" s="46">
        <v>2179665</v>
      </c>
      <c r="I380" s="47"/>
      <c r="J380" s="47"/>
      <c r="K380" s="47"/>
      <c r="L380" s="47"/>
      <c r="M380" s="46">
        <v>1967.23</v>
      </c>
      <c r="N380" s="46">
        <v>625.51</v>
      </c>
    </row>
    <row r="381" spans="1:14">
      <c r="A381" s="73" t="s">
        <v>116</v>
      </c>
      <c r="B381" s="72"/>
      <c r="C381" s="72"/>
      <c r="D381" s="72"/>
      <c r="E381" s="72"/>
      <c r="F381" s="72"/>
      <c r="G381" s="72"/>
      <c r="H381" s="47"/>
      <c r="I381" s="47"/>
      <c r="J381" s="47"/>
      <c r="K381" s="47"/>
      <c r="L381" s="47"/>
      <c r="M381" s="47"/>
      <c r="N381" s="47"/>
    </row>
    <row r="382" spans="1:14">
      <c r="A382" s="73" t="s">
        <v>117</v>
      </c>
      <c r="B382" s="72"/>
      <c r="C382" s="72"/>
      <c r="D382" s="72"/>
      <c r="E382" s="72"/>
      <c r="F382" s="72"/>
      <c r="G382" s="72"/>
      <c r="H382" s="46">
        <v>975185</v>
      </c>
      <c r="I382" s="47"/>
      <c r="J382" s="47"/>
      <c r="K382" s="47"/>
      <c r="L382" s="47"/>
      <c r="M382" s="47"/>
      <c r="N382" s="47"/>
    </row>
    <row r="383" spans="1:14">
      <c r="A383" s="73" t="s">
        <v>118</v>
      </c>
      <c r="B383" s="72"/>
      <c r="C383" s="72"/>
      <c r="D383" s="72"/>
      <c r="E383" s="72"/>
      <c r="F383" s="72"/>
      <c r="G383" s="72"/>
      <c r="H383" s="46">
        <v>601034</v>
      </c>
      <c r="I383" s="47"/>
      <c r="J383" s="47"/>
      <c r="K383" s="47"/>
      <c r="L383" s="47"/>
      <c r="M383" s="47"/>
      <c r="N383" s="47"/>
    </row>
    <row r="384" spans="1:14">
      <c r="A384" s="73" t="s">
        <v>119</v>
      </c>
      <c r="B384" s="72"/>
      <c r="C384" s="72"/>
      <c r="D384" s="72"/>
      <c r="E384" s="72"/>
      <c r="F384" s="72"/>
      <c r="G384" s="72"/>
      <c r="H384" s="46">
        <v>304318</v>
      </c>
      <c r="I384" s="47"/>
      <c r="J384" s="47"/>
      <c r="K384" s="47"/>
      <c r="L384" s="47"/>
      <c r="M384" s="47"/>
      <c r="N384" s="47"/>
    </row>
    <row r="385" spans="1:14">
      <c r="A385" s="73" t="s">
        <v>120</v>
      </c>
      <c r="B385" s="72"/>
      <c r="C385" s="72"/>
      <c r="D385" s="72"/>
      <c r="E385" s="72"/>
      <c r="F385" s="72"/>
      <c r="G385" s="72"/>
      <c r="H385" s="46">
        <v>274034</v>
      </c>
      <c r="I385" s="47"/>
      <c r="J385" s="47"/>
      <c r="K385" s="47"/>
      <c r="L385" s="47"/>
      <c r="M385" s="47"/>
      <c r="N385" s="47"/>
    </row>
    <row r="386" spans="1:14">
      <c r="A386" s="73" t="s">
        <v>121</v>
      </c>
      <c r="B386" s="72"/>
      <c r="C386" s="72"/>
      <c r="D386" s="72"/>
      <c r="E386" s="72"/>
      <c r="F386" s="72"/>
      <c r="G386" s="72"/>
      <c r="H386" s="46">
        <v>132395</v>
      </c>
      <c r="I386" s="47"/>
      <c r="J386" s="47"/>
      <c r="K386" s="47"/>
      <c r="L386" s="47"/>
      <c r="M386" s="47"/>
      <c r="N386" s="47"/>
    </row>
    <row r="387" spans="1:14">
      <c r="A387" s="73" t="s">
        <v>310</v>
      </c>
      <c r="B387" s="72"/>
      <c r="C387" s="72"/>
      <c r="D387" s="72"/>
      <c r="E387" s="72"/>
      <c r="F387" s="72"/>
      <c r="G387" s="72"/>
      <c r="H387" s="46">
        <v>392339.7</v>
      </c>
      <c r="I387" s="47"/>
      <c r="J387" s="47"/>
      <c r="K387" s="47"/>
      <c r="L387" s="47"/>
      <c r="M387" s="47"/>
      <c r="N387" s="47"/>
    </row>
    <row r="388" spans="1:14">
      <c r="A388" s="71" t="s">
        <v>311</v>
      </c>
      <c r="B388" s="72"/>
      <c r="C388" s="72"/>
      <c r="D388" s="72"/>
      <c r="E388" s="72"/>
      <c r="F388" s="72"/>
      <c r="G388" s="72"/>
      <c r="H388" s="59">
        <v>2572004.7000000002</v>
      </c>
      <c r="I388" s="47"/>
      <c r="J388" s="47"/>
      <c r="K388" s="47"/>
      <c r="L388" s="47"/>
      <c r="M388" s="59">
        <v>1967.23</v>
      </c>
      <c r="N388" s="59">
        <v>625.51</v>
      </c>
    </row>
    <row r="391" spans="1:14">
      <c r="A391" s="82" t="s">
        <v>317</v>
      </c>
      <c r="B391" s="83"/>
      <c r="C391" s="84"/>
      <c r="D391" s="84"/>
      <c r="E391" s="85"/>
    </row>
    <row r="393" spans="1:14" ht="24">
      <c r="A393" s="63" t="s">
        <v>318</v>
      </c>
      <c r="B393" s="64" t="s">
        <v>319</v>
      </c>
      <c r="C393" s="63" t="s">
        <v>4</v>
      </c>
      <c r="D393" s="63" t="s">
        <v>5</v>
      </c>
      <c r="E393" s="65" t="s">
        <v>320</v>
      </c>
    </row>
    <row r="394" spans="1:14">
      <c r="A394" s="81" t="s">
        <v>321</v>
      </c>
      <c r="B394" s="72"/>
      <c r="C394" s="72"/>
      <c r="D394" s="72"/>
      <c r="E394" s="72"/>
    </row>
    <row r="395" spans="1:14">
      <c r="A395" s="71" t="s">
        <v>322</v>
      </c>
      <c r="B395" s="72"/>
      <c r="C395" s="72"/>
      <c r="D395" s="72"/>
      <c r="E395" s="72"/>
    </row>
    <row r="396" spans="1:14" ht="24">
      <c r="A396" s="41">
        <v>1</v>
      </c>
      <c r="B396" s="66" t="s">
        <v>323</v>
      </c>
      <c r="C396" s="43" t="s">
        <v>265</v>
      </c>
      <c r="D396" s="41" t="s">
        <v>33</v>
      </c>
      <c r="E396" s="47">
        <v>13.24</v>
      </c>
    </row>
    <row r="397" spans="1:14" ht="24">
      <c r="A397" s="41">
        <v>2</v>
      </c>
      <c r="B397" s="66" t="s">
        <v>324</v>
      </c>
      <c r="C397" s="43" t="s">
        <v>88</v>
      </c>
      <c r="D397" s="41" t="s">
        <v>33</v>
      </c>
      <c r="E397" s="47">
        <v>346.5</v>
      </c>
    </row>
    <row r="398" spans="1:14" ht="24">
      <c r="A398" s="41">
        <v>3</v>
      </c>
      <c r="B398" s="66" t="s">
        <v>325</v>
      </c>
      <c r="C398" s="43" t="s">
        <v>46</v>
      </c>
      <c r="D398" s="41" t="s">
        <v>33</v>
      </c>
      <c r="E398" s="47">
        <v>53.85</v>
      </c>
    </row>
    <row r="399" spans="1:14" ht="24">
      <c r="A399" s="41">
        <v>4</v>
      </c>
      <c r="B399" s="66" t="s">
        <v>326</v>
      </c>
      <c r="C399" s="43" t="s">
        <v>129</v>
      </c>
      <c r="D399" s="41" t="s">
        <v>33</v>
      </c>
      <c r="E399" s="47">
        <v>196.93</v>
      </c>
    </row>
    <row r="400" spans="1:14" ht="24">
      <c r="A400" s="41">
        <v>5</v>
      </c>
      <c r="B400" s="66" t="s">
        <v>327</v>
      </c>
      <c r="C400" s="43" t="s">
        <v>191</v>
      </c>
      <c r="D400" s="41" t="s">
        <v>33</v>
      </c>
      <c r="E400" s="47">
        <v>23.41</v>
      </c>
    </row>
    <row r="401" spans="1:5" ht="24">
      <c r="A401" s="41">
        <v>6</v>
      </c>
      <c r="B401" s="66" t="s">
        <v>328</v>
      </c>
      <c r="C401" s="43" t="s">
        <v>148</v>
      </c>
      <c r="D401" s="41" t="s">
        <v>33</v>
      </c>
      <c r="E401" s="47">
        <v>401.06</v>
      </c>
    </row>
    <row r="402" spans="1:5" ht="24">
      <c r="A402" s="41">
        <v>7</v>
      </c>
      <c r="B402" s="66" t="s">
        <v>329</v>
      </c>
      <c r="C402" s="43" t="s">
        <v>274</v>
      </c>
      <c r="D402" s="41" t="s">
        <v>33</v>
      </c>
      <c r="E402" s="47">
        <v>1.06</v>
      </c>
    </row>
    <row r="403" spans="1:5" ht="24">
      <c r="A403" s="41">
        <v>8</v>
      </c>
      <c r="B403" s="66" t="s">
        <v>330</v>
      </c>
      <c r="C403" s="43" t="s">
        <v>83</v>
      </c>
      <c r="D403" s="41" t="s">
        <v>33</v>
      </c>
      <c r="E403" s="47">
        <v>907.64</v>
      </c>
    </row>
    <row r="404" spans="1:5" ht="24">
      <c r="A404" s="41">
        <v>9</v>
      </c>
      <c r="B404" s="66" t="s">
        <v>331</v>
      </c>
      <c r="C404" s="43" t="s">
        <v>239</v>
      </c>
      <c r="D404" s="41" t="s">
        <v>33</v>
      </c>
      <c r="E404" s="47">
        <v>23.54</v>
      </c>
    </row>
    <row r="405" spans="1:5">
      <c r="A405" s="41">
        <v>10</v>
      </c>
      <c r="B405" s="66">
        <v>2</v>
      </c>
      <c r="C405" s="43" t="s">
        <v>32</v>
      </c>
      <c r="D405" s="41" t="s">
        <v>33</v>
      </c>
      <c r="E405" s="47">
        <v>625.51</v>
      </c>
    </row>
    <row r="406" spans="1:5">
      <c r="A406" s="71" t="s">
        <v>332</v>
      </c>
      <c r="B406" s="72"/>
      <c r="C406" s="72"/>
      <c r="D406" s="72"/>
      <c r="E406" s="72"/>
    </row>
    <row r="407" spans="1:5" ht="36">
      <c r="A407" s="41">
        <v>11</v>
      </c>
      <c r="B407" s="66" t="s">
        <v>333</v>
      </c>
      <c r="C407" s="43" t="s">
        <v>74</v>
      </c>
      <c r="D407" s="41" t="s">
        <v>37</v>
      </c>
      <c r="E407" s="47">
        <v>32.19</v>
      </c>
    </row>
    <row r="408" spans="1:5" ht="36">
      <c r="A408" s="41">
        <v>12</v>
      </c>
      <c r="B408" s="66" t="s">
        <v>334</v>
      </c>
      <c r="C408" s="43" t="s">
        <v>200</v>
      </c>
      <c r="D408" s="41" t="s">
        <v>37</v>
      </c>
      <c r="E408" s="47">
        <v>0.04</v>
      </c>
    </row>
    <row r="409" spans="1:5" ht="24">
      <c r="A409" s="41">
        <v>13</v>
      </c>
      <c r="B409" s="66" t="s">
        <v>335</v>
      </c>
      <c r="C409" s="43" t="s">
        <v>241</v>
      </c>
      <c r="D409" s="41" t="s">
        <v>37</v>
      </c>
      <c r="E409" s="47">
        <v>0.2</v>
      </c>
    </row>
    <row r="410" spans="1:5">
      <c r="A410" s="41">
        <v>14</v>
      </c>
      <c r="B410" s="66" t="s">
        <v>336</v>
      </c>
      <c r="C410" s="43" t="s">
        <v>150</v>
      </c>
      <c r="D410" s="41" t="s">
        <v>37</v>
      </c>
      <c r="E410" s="47">
        <v>35.31</v>
      </c>
    </row>
    <row r="411" spans="1:5" ht="24">
      <c r="A411" s="41">
        <v>15</v>
      </c>
      <c r="B411" s="66" t="s">
        <v>337</v>
      </c>
      <c r="C411" s="43" t="s">
        <v>202</v>
      </c>
      <c r="D411" s="41" t="s">
        <v>37</v>
      </c>
      <c r="E411" s="47">
        <v>5.97</v>
      </c>
    </row>
    <row r="412" spans="1:5" ht="48">
      <c r="A412" s="41">
        <v>16</v>
      </c>
      <c r="B412" s="66" t="s">
        <v>338</v>
      </c>
      <c r="C412" s="43" t="s">
        <v>184</v>
      </c>
      <c r="D412" s="41" t="s">
        <v>37</v>
      </c>
      <c r="E412" s="47">
        <v>2.46</v>
      </c>
    </row>
    <row r="413" spans="1:5" ht="48">
      <c r="A413" s="41">
        <v>17</v>
      </c>
      <c r="B413" s="66" t="s">
        <v>339</v>
      </c>
      <c r="C413" s="43" t="s">
        <v>174</v>
      </c>
      <c r="D413" s="41" t="s">
        <v>37</v>
      </c>
      <c r="E413" s="47">
        <v>1.03</v>
      </c>
    </row>
    <row r="414" spans="1:5" ht="48">
      <c r="A414" s="41">
        <v>18</v>
      </c>
      <c r="B414" s="66" t="s">
        <v>340</v>
      </c>
      <c r="C414" s="43" t="s">
        <v>48</v>
      </c>
      <c r="D414" s="41" t="s">
        <v>37</v>
      </c>
      <c r="E414" s="47">
        <v>90.05</v>
      </c>
    </row>
    <row r="415" spans="1:5" ht="24">
      <c r="A415" s="41">
        <v>19</v>
      </c>
      <c r="B415" s="66" t="s">
        <v>341</v>
      </c>
      <c r="C415" s="43" t="s">
        <v>50</v>
      </c>
      <c r="D415" s="41" t="s">
        <v>37</v>
      </c>
      <c r="E415" s="47">
        <v>78.02</v>
      </c>
    </row>
    <row r="416" spans="1:5" ht="24">
      <c r="A416" s="41">
        <v>20</v>
      </c>
      <c r="B416" s="66" t="s">
        <v>342</v>
      </c>
      <c r="C416" s="43" t="s">
        <v>36</v>
      </c>
      <c r="D416" s="41" t="s">
        <v>37</v>
      </c>
      <c r="E416" s="47">
        <v>67.25</v>
      </c>
    </row>
    <row r="417" spans="1:5">
      <c r="A417" s="41">
        <v>21</v>
      </c>
      <c r="B417" s="66">
        <v>111100</v>
      </c>
      <c r="C417" s="43" t="s">
        <v>277</v>
      </c>
      <c r="D417" s="41" t="s">
        <v>37</v>
      </c>
      <c r="E417" s="47">
        <v>0.06</v>
      </c>
    </row>
    <row r="418" spans="1:5">
      <c r="A418" s="41">
        <v>22</v>
      </c>
      <c r="B418" s="66">
        <v>120202</v>
      </c>
      <c r="C418" s="43" t="s">
        <v>343</v>
      </c>
      <c r="D418" s="41" t="s">
        <v>37</v>
      </c>
      <c r="E418" s="47">
        <v>57.52</v>
      </c>
    </row>
    <row r="419" spans="1:5" ht="24">
      <c r="A419" s="67">
        <v>23</v>
      </c>
      <c r="B419" s="68">
        <v>120202</v>
      </c>
      <c r="C419" s="69" t="s">
        <v>344</v>
      </c>
      <c r="D419" s="67" t="s">
        <v>37</v>
      </c>
      <c r="E419" s="70">
        <v>36.9</v>
      </c>
    </row>
    <row r="420" spans="1:5" ht="24">
      <c r="A420" s="67">
        <v>24</v>
      </c>
      <c r="B420" s="68">
        <v>120202</v>
      </c>
      <c r="C420" s="69" t="s">
        <v>345</v>
      </c>
      <c r="D420" s="67" t="s">
        <v>37</v>
      </c>
      <c r="E420" s="70">
        <v>20.62</v>
      </c>
    </row>
    <row r="421" spans="1:5" ht="24">
      <c r="A421" s="41">
        <v>25</v>
      </c>
      <c r="B421" s="66">
        <v>120711</v>
      </c>
      <c r="C421" s="43" t="s">
        <v>76</v>
      </c>
      <c r="D421" s="41" t="s">
        <v>37</v>
      </c>
      <c r="E421" s="47">
        <v>28.6</v>
      </c>
    </row>
    <row r="422" spans="1:5" ht="24">
      <c r="A422" s="41">
        <v>26</v>
      </c>
      <c r="B422" s="66">
        <v>120906</v>
      </c>
      <c r="C422" s="43" t="s">
        <v>132</v>
      </c>
      <c r="D422" s="41" t="s">
        <v>37</v>
      </c>
      <c r="E422" s="47">
        <v>93.55</v>
      </c>
    </row>
    <row r="423" spans="1:5" ht="24">
      <c r="A423" s="41">
        <v>27</v>
      </c>
      <c r="B423" s="66">
        <v>120907</v>
      </c>
      <c r="C423" s="43" t="s">
        <v>134</v>
      </c>
      <c r="D423" s="41" t="s">
        <v>37</v>
      </c>
      <c r="E423" s="47">
        <v>135.52000000000001</v>
      </c>
    </row>
    <row r="424" spans="1:5">
      <c r="A424" s="41">
        <v>28</v>
      </c>
      <c r="B424" s="66">
        <v>120911</v>
      </c>
      <c r="C424" s="43" t="s">
        <v>153</v>
      </c>
      <c r="D424" s="41" t="s">
        <v>37</v>
      </c>
      <c r="E424" s="47">
        <v>4.8499999999999996</v>
      </c>
    </row>
    <row r="425" spans="1:5">
      <c r="A425" s="41">
        <v>29</v>
      </c>
      <c r="B425" s="66">
        <v>121011</v>
      </c>
      <c r="C425" s="43" t="s">
        <v>244</v>
      </c>
      <c r="D425" s="41" t="s">
        <v>37</v>
      </c>
      <c r="E425" s="47">
        <v>1.72</v>
      </c>
    </row>
    <row r="426" spans="1:5">
      <c r="A426" s="41">
        <v>30</v>
      </c>
      <c r="B426" s="66">
        <v>121601</v>
      </c>
      <c r="C426" s="43" t="s">
        <v>136</v>
      </c>
      <c r="D426" s="41" t="s">
        <v>37</v>
      </c>
      <c r="E426" s="47">
        <v>25</v>
      </c>
    </row>
    <row r="427" spans="1:5" ht="36">
      <c r="A427" s="41">
        <v>31</v>
      </c>
      <c r="B427" s="66">
        <v>331100</v>
      </c>
      <c r="C427" s="43" t="s">
        <v>186</v>
      </c>
      <c r="D427" s="41" t="s">
        <v>37</v>
      </c>
      <c r="E427" s="47">
        <v>4.43</v>
      </c>
    </row>
    <row r="428" spans="1:5">
      <c r="A428" s="41">
        <v>32</v>
      </c>
      <c r="B428" s="66">
        <v>331532</v>
      </c>
      <c r="C428" s="43" t="s">
        <v>279</v>
      </c>
      <c r="D428" s="41" t="s">
        <v>37</v>
      </c>
      <c r="E428" s="47"/>
    </row>
    <row r="429" spans="1:5" ht="24">
      <c r="A429" s="41">
        <v>33</v>
      </c>
      <c r="B429" s="66">
        <v>400001</v>
      </c>
      <c r="C429" s="43" t="s">
        <v>138</v>
      </c>
      <c r="D429" s="41" t="s">
        <v>37</v>
      </c>
      <c r="E429" s="47">
        <v>2.09</v>
      </c>
    </row>
    <row r="430" spans="1:5" ht="48">
      <c r="A430" s="41">
        <v>34</v>
      </c>
      <c r="B430" s="66" t="s">
        <v>54</v>
      </c>
      <c r="C430" s="43" t="s">
        <v>346</v>
      </c>
      <c r="D430" s="41" t="s">
        <v>56</v>
      </c>
      <c r="E430" s="47">
        <v>6111.4849999999997</v>
      </c>
    </row>
    <row r="431" spans="1:5" ht="72">
      <c r="A431" s="67">
        <v>35</v>
      </c>
      <c r="B431" s="68" t="s">
        <v>54</v>
      </c>
      <c r="C431" s="69" t="s">
        <v>347</v>
      </c>
      <c r="D431" s="67" t="s">
        <v>56</v>
      </c>
      <c r="E431" s="70">
        <v>2470</v>
      </c>
    </row>
    <row r="432" spans="1:5" ht="48">
      <c r="A432" s="67">
        <v>36</v>
      </c>
      <c r="B432" s="68" t="s">
        <v>54</v>
      </c>
      <c r="C432" s="69" t="s">
        <v>348</v>
      </c>
      <c r="D432" s="67" t="s">
        <v>56</v>
      </c>
      <c r="E432" s="70">
        <v>2417.71</v>
      </c>
    </row>
    <row r="433" spans="1:5" ht="60">
      <c r="A433" s="67">
        <v>37</v>
      </c>
      <c r="B433" s="68" t="s">
        <v>54</v>
      </c>
      <c r="C433" s="69" t="s">
        <v>349</v>
      </c>
      <c r="D433" s="67" t="s">
        <v>56</v>
      </c>
      <c r="E433" s="70">
        <v>1223.7750000000001</v>
      </c>
    </row>
    <row r="434" spans="1:5">
      <c r="A434" s="71" t="s">
        <v>350</v>
      </c>
      <c r="B434" s="72"/>
      <c r="C434" s="72"/>
      <c r="D434" s="72"/>
      <c r="E434" s="72"/>
    </row>
    <row r="435" spans="1:5" ht="24">
      <c r="A435" s="41">
        <v>38</v>
      </c>
      <c r="B435" s="66" t="s">
        <v>351</v>
      </c>
      <c r="C435" s="43" t="s">
        <v>246</v>
      </c>
      <c r="D435" s="41" t="s">
        <v>210</v>
      </c>
      <c r="E435" s="47">
        <v>5.28E-2</v>
      </c>
    </row>
    <row r="436" spans="1:5" ht="24">
      <c r="A436" s="41">
        <v>39</v>
      </c>
      <c r="B436" s="66" t="s">
        <v>352</v>
      </c>
      <c r="C436" s="43" t="s">
        <v>248</v>
      </c>
      <c r="D436" s="41" t="s">
        <v>210</v>
      </c>
      <c r="E436" s="47">
        <v>0.1484</v>
      </c>
    </row>
    <row r="437" spans="1:5">
      <c r="A437" s="41">
        <v>40</v>
      </c>
      <c r="B437" s="66" t="s">
        <v>353</v>
      </c>
      <c r="C437" s="43" t="s">
        <v>250</v>
      </c>
      <c r="D437" s="41" t="s">
        <v>210</v>
      </c>
      <c r="E437" s="47">
        <v>2.5999999999999999E-2</v>
      </c>
    </row>
    <row r="438" spans="1:5" ht="24">
      <c r="A438" s="41">
        <v>41</v>
      </c>
      <c r="B438" s="66" t="s">
        <v>354</v>
      </c>
      <c r="C438" s="43" t="s">
        <v>252</v>
      </c>
      <c r="D438" s="41" t="s">
        <v>210</v>
      </c>
      <c r="E438" s="47">
        <v>3.3000000000000002E-2</v>
      </c>
    </row>
    <row r="439" spans="1:5" ht="24">
      <c r="A439" s="41">
        <v>42</v>
      </c>
      <c r="B439" s="66" t="s">
        <v>355</v>
      </c>
      <c r="C439" s="43" t="s">
        <v>209</v>
      </c>
      <c r="D439" s="41" t="s">
        <v>210</v>
      </c>
      <c r="E439" s="47">
        <v>1.1000000000000001E-3</v>
      </c>
    </row>
    <row r="440" spans="1:5" ht="24">
      <c r="A440" s="41">
        <v>43</v>
      </c>
      <c r="B440" s="66" t="s">
        <v>356</v>
      </c>
      <c r="C440" s="43" t="s">
        <v>281</v>
      </c>
      <c r="D440" s="41" t="s">
        <v>210</v>
      </c>
      <c r="E440" s="47">
        <v>1E-4</v>
      </c>
    </row>
    <row r="441" spans="1:5" ht="24">
      <c r="A441" s="41">
        <v>44</v>
      </c>
      <c r="B441" s="66" t="s">
        <v>357</v>
      </c>
      <c r="C441" s="43" t="s">
        <v>254</v>
      </c>
      <c r="D441" s="41" t="s">
        <v>210</v>
      </c>
      <c r="E441" s="47">
        <v>1.9099999999999999E-2</v>
      </c>
    </row>
    <row r="442" spans="1:5">
      <c r="A442" s="41">
        <v>45</v>
      </c>
      <c r="B442" s="66" t="s">
        <v>358</v>
      </c>
      <c r="C442" s="43" t="s">
        <v>212</v>
      </c>
      <c r="D442" s="41" t="s">
        <v>210</v>
      </c>
      <c r="E442" s="47">
        <v>5.1000000000000004E-3</v>
      </c>
    </row>
    <row r="443" spans="1:5">
      <c r="A443" s="41">
        <v>46</v>
      </c>
      <c r="B443" s="66" t="s">
        <v>359</v>
      </c>
      <c r="C443" s="43" t="s">
        <v>283</v>
      </c>
      <c r="D443" s="41" t="s">
        <v>284</v>
      </c>
      <c r="E443" s="47">
        <v>1.34E-2</v>
      </c>
    </row>
    <row r="444" spans="1:5" ht="24">
      <c r="A444" s="41">
        <v>47</v>
      </c>
      <c r="B444" s="66" t="s">
        <v>360</v>
      </c>
      <c r="C444" s="43" t="s">
        <v>217</v>
      </c>
      <c r="D444" s="41" t="s">
        <v>210</v>
      </c>
      <c r="E444" s="47">
        <v>7.1000000000000004E-3</v>
      </c>
    </row>
    <row r="445" spans="1:5">
      <c r="A445" s="41">
        <v>48</v>
      </c>
      <c r="B445" s="66" t="s">
        <v>361</v>
      </c>
      <c r="C445" s="43" t="s">
        <v>219</v>
      </c>
      <c r="D445" s="41" t="s">
        <v>210</v>
      </c>
      <c r="E445" s="47">
        <v>5.0000000000000001E-4</v>
      </c>
    </row>
    <row r="446" spans="1:5" ht="36">
      <c r="A446" s="41">
        <v>49</v>
      </c>
      <c r="B446" s="66" t="s">
        <v>362</v>
      </c>
      <c r="C446" s="43" t="s">
        <v>221</v>
      </c>
      <c r="D446" s="41" t="s">
        <v>53</v>
      </c>
      <c r="E446" s="47">
        <v>0.34610000000000002</v>
      </c>
    </row>
    <row r="447" spans="1:5" ht="48">
      <c r="A447" s="41">
        <v>50</v>
      </c>
      <c r="B447" s="66" t="s">
        <v>363</v>
      </c>
      <c r="C447" s="43" t="s">
        <v>223</v>
      </c>
      <c r="D447" s="41" t="s">
        <v>53</v>
      </c>
      <c r="E447" s="47">
        <v>4.6199999999999998E-2</v>
      </c>
    </row>
    <row r="448" spans="1:5" ht="36">
      <c r="A448" s="41">
        <v>51</v>
      </c>
      <c r="B448" s="66" t="s">
        <v>364</v>
      </c>
      <c r="C448" s="43" t="s">
        <v>288</v>
      </c>
      <c r="D448" s="41" t="s">
        <v>53</v>
      </c>
      <c r="E448" s="47">
        <v>2.0000000000000001E-4</v>
      </c>
    </row>
    <row r="449" spans="1:5" ht="36">
      <c r="A449" s="41">
        <v>52</v>
      </c>
      <c r="B449" s="66" t="s">
        <v>365</v>
      </c>
      <c r="C449" s="43" t="s">
        <v>290</v>
      </c>
      <c r="D449" s="41" t="s">
        <v>53</v>
      </c>
      <c r="E449" s="47">
        <v>5.0000000000000001E-4</v>
      </c>
    </row>
    <row r="450" spans="1:5" ht="36">
      <c r="A450" s="41">
        <v>53</v>
      </c>
      <c r="B450" s="66" t="s">
        <v>366</v>
      </c>
      <c r="C450" s="43" t="s">
        <v>292</v>
      </c>
      <c r="D450" s="41" t="s">
        <v>53</v>
      </c>
      <c r="E450" s="47">
        <v>1.6999999999999999E-3</v>
      </c>
    </row>
    <row r="451" spans="1:5" ht="60">
      <c r="A451" s="41">
        <v>54</v>
      </c>
      <c r="B451" s="66" t="s">
        <v>367</v>
      </c>
      <c r="C451" s="43" t="s">
        <v>225</v>
      </c>
      <c r="D451" s="41" t="s">
        <v>226</v>
      </c>
      <c r="E451" s="47">
        <v>21.21</v>
      </c>
    </row>
    <row r="452" spans="1:5">
      <c r="A452" s="41">
        <v>55</v>
      </c>
      <c r="B452" s="66" t="s">
        <v>368</v>
      </c>
      <c r="C452" s="43" t="s">
        <v>256</v>
      </c>
      <c r="D452" s="41" t="s">
        <v>210</v>
      </c>
      <c r="E452" s="47">
        <v>3.3000000000000002E-2</v>
      </c>
    </row>
    <row r="453" spans="1:5">
      <c r="A453" s="41">
        <v>56</v>
      </c>
      <c r="B453" s="66" t="s">
        <v>369</v>
      </c>
      <c r="C453" s="43" t="s">
        <v>294</v>
      </c>
      <c r="D453" s="41" t="s">
        <v>284</v>
      </c>
      <c r="E453" s="47">
        <v>0.1188</v>
      </c>
    </row>
    <row r="454" spans="1:5">
      <c r="A454" s="41">
        <v>57</v>
      </c>
      <c r="B454" s="66" t="s">
        <v>370</v>
      </c>
      <c r="C454" s="43" t="s">
        <v>296</v>
      </c>
      <c r="D454" s="41" t="s">
        <v>53</v>
      </c>
      <c r="E454" s="47">
        <v>0.24479999999999999</v>
      </c>
    </row>
    <row r="455" spans="1:5" ht="24">
      <c r="A455" s="41">
        <v>58</v>
      </c>
      <c r="B455" s="66" t="s">
        <v>371</v>
      </c>
      <c r="C455" s="43" t="s">
        <v>258</v>
      </c>
      <c r="D455" s="41" t="s">
        <v>53</v>
      </c>
      <c r="E455" s="47">
        <v>0.24729999999999999</v>
      </c>
    </row>
    <row r="456" spans="1:5" ht="24">
      <c r="A456" s="41">
        <v>59</v>
      </c>
      <c r="B456" s="66" t="s">
        <v>372</v>
      </c>
      <c r="C456" s="43" t="s">
        <v>299</v>
      </c>
      <c r="D456" s="41" t="s">
        <v>210</v>
      </c>
      <c r="E456" s="47">
        <v>1E-4</v>
      </c>
    </row>
    <row r="457" spans="1:5">
      <c r="A457" s="41">
        <v>60</v>
      </c>
      <c r="B457" s="66" t="s">
        <v>373</v>
      </c>
      <c r="C457" s="43" t="s">
        <v>52</v>
      </c>
      <c r="D457" s="41" t="s">
        <v>53</v>
      </c>
      <c r="E457" s="47">
        <v>0.1135</v>
      </c>
    </row>
    <row r="458" spans="1:5">
      <c r="A458" s="41">
        <v>61</v>
      </c>
      <c r="B458" s="66" t="s">
        <v>374</v>
      </c>
      <c r="C458" s="43" t="s">
        <v>142</v>
      </c>
      <c r="D458" s="41" t="s">
        <v>53</v>
      </c>
      <c r="E458" s="47">
        <v>151.52459999999999</v>
      </c>
    </row>
    <row r="459" spans="1:5">
      <c r="A459" s="41">
        <v>62</v>
      </c>
      <c r="B459" s="66" t="s">
        <v>375</v>
      </c>
      <c r="C459" s="43" t="s">
        <v>64</v>
      </c>
      <c r="D459" s="41" t="s">
        <v>53</v>
      </c>
      <c r="E459" s="47">
        <v>0.68149999999999999</v>
      </c>
    </row>
    <row r="460" spans="1:5" ht="36">
      <c r="A460" s="41">
        <v>63</v>
      </c>
      <c r="B460" s="66" t="s">
        <v>376</v>
      </c>
      <c r="C460" s="43" t="s">
        <v>193</v>
      </c>
      <c r="D460" s="41" t="s">
        <v>53</v>
      </c>
      <c r="E460" s="47">
        <v>14.09</v>
      </c>
    </row>
    <row r="461" spans="1:5" ht="24">
      <c r="A461" s="41">
        <v>64</v>
      </c>
      <c r="B461" s="66" t="s">
        <v>377</v>
      </c>
      <c r="C461" s="43" t="s">
        <v>52</v>
      </c>
      <c r="D461" s="41" t="s">
        <v>53</v>
      </c>
      <c r="E461" s="47">
        <v>150</v>
      </c>
    </row>
    <row r="462" spans="1:5" ht="24">
      <c r="A462" s="41">
        <v>65</v>
      </c>
      <c r="B462" s="66" t="s">
        <v>159</v>
      </c>
      <c r="C462" s="43" t="s">
        <v>160</v>
      </c>
      <c r="D462" s="41" t="s">
        <v>53</v>
      </c>
      <c r="E462" s="47">
        <v>1292.27</v>
      </c>
    </row>
    <row r="463" spans="1:5">
      <c r="A463" s="81" t="s">
        <v>378</v>
      </c>
      <c r="B463" s="72"/>
      <c r="C463" s="72"/>
      <c r="D463" s="72"/>
      <c r="E463" s="72"/>
    </row>
    <row r="464" spans="1:5">
      <c r="A464" s="71" t="s">
        <v>332</v>
      </c>
      <c r="B464" s="72"/>
      <c r="C464" s="72"/>
      <c r="D464" s="72"/>
      <c r="E464" s="72"/>
    </row>
    <row r="465" spans="1:14" ht="24">
      <c r="A465" s="41">
        <v>66</v>
      </c>
      <c r="B465" s="66" t="s">
        <v>342</v>
      </c>
      <c r="C465" s="43" t="s">
        <v>40</v>
      </c>
      <c r="D465" s="41" t="s">
        <v>37</v>
      </c>
      <c r="E465" s="47">
        <v>67.25</v>
      </c>
    </row>
    <row r="466" spans="1:14" ht="24">
      <c r="A466" s="41">
        <v>67</v>
      </c>
      <c r="B466" s="66">
        <v>150101</v>
      </c>
      <c r="C466" s="43" t="s">
        <v>204</v>
      </c>
      <c r="D466" s="41" t="s">
        <v>37</v>
      </c>
      <c r="E466" s="47">
        <v>1.46</v>
      </c>
    </row>
    <row r="467" spans="1:14" ht="24">
      <c r="A467" s="41">
        <v>68</v>
      </c>
      <c r="B467" s="66">
        <v>150702</v>
      </c>
      <c r="C467" s="43" t="s">
        <v>206</v>
      </c>
      <c r="D467" s="41" t="s">
        <v>37</v>
      </c>
      <c r="E467" s="47">
        <v>1.04</v>
      </c>
    </row>
    <row r="468" spans="1:14">
      <c r="A468" s="71" t="s">
        <v>350</v>
      </c>
      <c r="B468" s="72"/>
      <c r="C468" s="72"/>
      <c r="D468" s="72"/>
      <c r="E468" s="72"/>
    </row>
    <row r="469" spans="1:14" ht="24">
      <c r="A469" s="41">
        <v>69</v>
      </c>
      <c r="B469" s="66" t="s">
        <v>379</v>
      </c>
      <c r="C469" s="43" t="s">
        <v>214</v>
      </c>
      <c r="D469" s="41" t="s">
        <v>215</v>
      </c>
      <c r="E469" s="47">
        <v>7.1400000000000005E-2</v>
      </c>
    </row>
    <row r="470" spans="1:14" ht="24">
      <c r="A470" s="41">
        <v>70</v>
      </c>
      <c r="B470" s="66" t="s">
        <v>380</v>
      </c>
      <c r="C470" s="43" t="s">
        <v>228</v>
      </c>
      <c r="D470" s="41" t="s">
        <v>210</v>
      </c>
      <c r="E470" s="47">
        <v>1.6799999999999999E-2</v>
      </c>
    </row>
    <row r="471" spans="1:14">
      <c r="A471" s="41">
        <v>71</v>
      </c>
      <c r="B471" s="66" t="s">
        <v>381</v>
      </c>
      <c r="C471" s="43" t="s">
        <v>230</v>
      </c>
      <c r="D471" s="41" t="s">
        <v>231</v>
      </c>
      <c r="E471" s="47">
        <v>1.0500000000000001E-2</v>
      </c>
    </row>
    <row r="472" spans="1:14">
      <c r="A472" s="41">
        <v>72</v>
      </c>
      <c r="B472" s="66" t="s">
        <v>382</v>
      </c>
      <c r="C472" s="43" t="s">
        <v>296</v>
      </c>
      <c r="D472" s="41" t="s">
        <v>53</v>
      </c>
      <c r="E472" s="47">
        <v>0.24479999999999999</v>
      </c>
    </row>
    <row r="473" spans="1:14" ht="36">
      <c r="A473" s="41">
        <v>73</v>
      </c>
      <c r="B473" s="66" t="s">
        <v>383</v>
      </c>
      <c r="C473" s="43" t="s">
        <v>193</v>
      </c>
      <c r="D473" s="41" t="s">
        <v>53</v>
      </c>
      <c r="E473" s="47">
        <v>14.09</v>
      </c>
    </row>
    <row r="474" spans="1:14">
      <c r="A474" s="41">
        <v>74</v>
      </c>
      <c r="B474" s="66" t="s">
        <v>373</v>
      </c>
      <c r="C474" s="43" t="s">
        <v>52</v>
      </c>
      <c r="D474" s="41" t="s">
        <v>53</v>
      </c>
      <c r="E474" s="47">
        <v>150.6815</v>
      </c>
    </row>
    <row r="475" spans="1:14" ht="48">
      <c r="A475" s="41">
        <v>75</v>
      </c>
      <c r="B475" s="66" t="s">
        <v>384</v>
      </c>
      <c r="C475" s="43" t="s">
        <v>157</v>
      </c>
      <c r="D475" s="41" t="s">
        <v>53</v>
      </c>
      <c r="E475" s="47"/>
    </row>
    <row r="476" spans="1:14" ht="60">
      <c r="A476" s="41">
        <v>76</v>
      </c>
      <c r="B476" s="66" t="s">
        <v>385</v>
      </c>
      <c r="C476" s="43" t="s">
        <v>234</v>
      </c>
      <c r="D476" s="41" t="s">
        <v>231</v>
      </c>
      <c r="E476" s="47">
        <v>0.126</v>
      </c>
    </row>
    <row r="477" spans="1:14">
      <c r="B477" s="39"/>
      <c r="D477" s="11"/>
      <c r="E477" s="6"/>
    </row>
    <row r="480" spans="1:14">
      <c r="A480" s="74" t="s">
        <v>386</v>
      </c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</row>
    <row r="481" spans="1:14">
      <c r="A481" s="79" t="s">
        <v>387</v>
      </c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</row>
    <row r="483" spans="1:14">
      <c r="A483" s="74" t="s">
        <v>388</v>
      </c>
      <c r="B483" s="75"/>
      <c r="C483" s="76"/>
      <c r="D483" s="74"/>
      <c r="E483" s="77"/>
      <c r="F483" s="78"/>
      <c r="G483" s="78"/>
      <c r="H483" s="78"/>
      <c r="I483" s="78"/>
      <c r="J483" s="78"/>
      <c r="K483" s="78"/>
      <c r="L483" s="78"/>
      <c r="M483" s="78"/>
      <c r="N483" s="78"/>
    </row>
    <row r="484" spans="1:14">
      <c r="A484" s="79" t="s">
        <v>387</v>
      </c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</row>
  </sheetData>
  <mergeCells count="103">
    <mergeCell ref="A177:G177"/>
    <mergeCell ref="A28:N28"/>
    <mergeCell ref="A81:N81"/>
    <mergeCell ref="A129:N129"/>
    <mergeCell ref="N23:N25"/>
    <mergeCell ref="F24:F25"/>
    <mergeCell ref="E23:F23"/>
    <mergeCell ref="E24:E25"/>
    <mergeCell ref="M23:M25"/>
    <mergeCell ref="I24:K24"/>
    <mergeCell ref="G24:G25"/>
    <mergeCell ref="H24:H25"/>
    <mergeCell ref="A179:G179"/>
    <mergeCell ref="A180:G180"/>
    <mergeCell ref="A181:G181"/>
    <mergeCell ref="A182:G182"/>
    <mergeCell ref="A27:N27"/>
    <mergeCell ref="G23:L23"/>
    <mergeCell ref="A23:A25"/>
    <mergeCell ref="B23:B25"/>
    <mergeCell ref="C23:C25"/>
    <mergeCell ref="D23:D25"/>
    <mergeCell ref="A260:N260"/>
    <mergeCell ref="A187:G187"/>
    <mergeCell ref="A188:G188"/>
    <mergeCell ref="A249:G249"/>
    <mergeCell ref="A250:G250"/>
    <mergeCell ref="A191:G191"/>
    <mergeCell ref="A192:N192"/>
    <mergeCell ref="A206:N206"/>
    <mergeCell ref="A219:N219"/>
    <mergeCell ref="A232:N232"/>
    <mergeCell ref="A178:G178"/>
    <mergeCell ref="A258:G258"/>
    <mergeCell ref="A259:N259"/>
    <mergeCell ref="A183:G183"/>
    <mergeCell ref="A184:G184"/>
    <mergeCell ref="A185:G185"/>
    <mergeCell ref="A186:G186"/>
    <mergeCell ref="A252:G252"/>
    <mergeCell ref="A253:G253"/>
    <mergeCell ref="A254:G254"/>
    <mergeCell ref="A189:G189"/>
    <mergeCell ref="A190:G190"/>
    <mergeCell ref="F16:G16"/>
    <mergeCell ref="F17:G17"/>
    <mergeCell ref="F18:G18"/>
    <mergeCell ref="F19:G19"/>
    <mergeCell ref="A193:N193"/>
    <mergeCell ref="A377:G377"/>
    <mergeCell ref="A355:G355"/>
    <mergeCell ref="A356:G356"/>
    <mergeCell ref="A369:G369"/>
    <mergeCell ref="A370:G370"/>
    <mergeCell ref="A371:G371"/>
    <mergeCell ref="A372:N372"/>
    <mergeCell ref="A373:G373"/>
    <mergeCell ref="A245:G245"/>
    <mergeCell ref="A246:G246"/>
    <mergeCell ref="A247:G247"/>
    <mergeCell ref="A248:G248"/>
    <mergeCell ref="A363:G363"/>
    <mergeCell ref="A364:G364"/>
    <mergeCell ref="A257:G257"/>
    <mergeCell ref="A255:G255"/>
    <mergeCell ref="A256:G256"/>
    <mergeCell ref="A251:G251"/>
    <mergeCell ref="A395:E395"/>
    <mergeCell ref="A406:E406"/>
    <mergeCell ref="A387:G387"/>
    <mergeCell ref="A388:G388"/>
    <mergeCell ref="A391:E391"/>
    <mergeCell ref="A394:E394"/>
    <mergeCell ref="A383:G383"/>
    <mergeCell ref="A384:G384"/>
    <mergeCell ref="A379:G379"/>
    <mergeCell ref="A357:G357"/>
    <mergeCell ref="A358:G358"/>
    <mergeCell ref="A359:G359"/>
    <mergeCell ref="A360:G360"/>
    <mergeCell ref="A374:G374"/>
    <mergeCell ref="A375:G375"/>
    <mergeCell ref="A376:G376"/>
    <mergeCell ref="A481:N481"/>
    <mergeCell ref="A434:E434"/>
    <mergeCell ref="A463:E463"/>
    <mergeCell ref="A385:G385"/>
    <mergeCell ref="A386:G386"/>
    <mergeCell ref="A361:G361"/>
    <mergeCell ref="A362:G362"/>
    <mergeCell ref="A378:G378"/>
    <mergeCell ref="A381:G381"/>
    <mergeCell ref="A382:G382"/>
    <mergeCell ref="A464:E464"/>
    <mergeCell ref="A468:E468"/>
    <mergeCell ref="A380:G380"/>
    <mergeCell ref="A483:N483"/>
    <mergeCell ref="A484:N484"/>
    <mergeCell ref="A365:G365"/>
    <mergeCell ref="A366:G366"/>
    <mergeCell ref="A367:G367"/>
    <mergeCell ref="A368:G368"/>
    <mergeCell ref="A480:N480"/>
  </mergeCells>
  <phoneticPr fontId="1" type="noConversion"/>
  <pageMargins left="0.19685039370078741" right="0" top="0.47244094488188981" bottom="0.43307086614173229" header="0.23622047244094491" footer="0.23622047244094491"/>
  <pageSetup paperSize="9" scale="8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Ресурсная смета</vt:lpstr>
      <vt:lpstr>'Ресурсная смета'!Constr</vt:lpstr>
      <vt:lpstr>'Ресурсная смета'!FOT</vt:lpstr>
      <vt:lpstr>'Ресурсная смета'!Ind</vt:lpstr>
      <vt:lpstr>'Ресурсная смета'!Obj</vt:lpstr>
      <vt:lpstr>'Ресурсная смета'!Obosn</vt:lpstr>
      <vt:lpstr>'Ресурсная смета'!Print_Titles</vt:lpstr>
      <vt:lpstr>'Ресурсная смета'!SmPr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Uzer</cp:lastModifiedBy>
  <cp:lastPrinted>2013-07-11T04:32:14Z</cp:lastPrinted>
  <dcterms:created xsi:type="dcterms:W3CDTF">2002-02-11T05:58:42Z</dcterms:created>
  <dcterms:modified xsi:type="dcterms:W3CDTF">2013-07-11T08:32:11Z</dcterms:modified>
</cp:coreProperties>
</file>