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_xlnm.Print_Titles" localSheetId="0">'Мои данные'!$28:$28</definedName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14210" fullCalcOnLoad="1"/>
</workbook>
</file>

<file path=xl/calcChain.xml><?xml version="1.0" encoding="utf-8"?>
<calcChain xmlns="http://schemas.openxmlformats.org/spreadsheetml/2006/main">
  <c r="L19" i="3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8" authorId="3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3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3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БИМ&gt;)
&lt;Строка задания СП для БИМ&gt;; (&lt;Сумма СП по позиции для БИМ&gt;)</t>
        </r>
      </text>
    </comment>
    <comment ref="D2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
</t>
        </r>
      </text>
    </comment>
    <comment ref="H28" authorId="4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6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6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6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6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61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61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9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9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<sst xmlns="http://schemas.openxmlformats.org/spreadsheetml/2006/main" count="256" uniqueCount="227">
  <si>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</si>
  <si>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</si>
  <si>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</si>
  <si>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Составлен в ценах  __________200_ года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</si>
  <si>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</si>
  <si>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</si>
  <si>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</si>
  <si>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</si>
  <si>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</si>
  <si>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</si>
  <si>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</si>
  <si>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</si>
  <si>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</si>
  <si>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</si>
  <si>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</si>
  <si>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</si>
  <si>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</si>
  <si>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</si>
  <si>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</si>
  <si>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</si>
  <si>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</si>
  <si>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</si>
  <si>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</si>
  <si>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Основание: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</si>
  <si>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</si>
  <si>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</si>
  <si>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</si>
  <si>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</si>
  <si>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</si>
  <si>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</si>
  <si>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</si>
  <si>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</si>
  <si>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</si>
  <si>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</si>
  <si>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</si>
  <si>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</si>
  <si>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" _____ " ________________ 200__ г.</t>
  </si>
  <si>
    <t>Проверил:</t>
  </si>
  <si>
    <t>Составил:</t>
  </si>
  <si>
    <t>//</t>
  </si>
  <si>
    <t>Колывань. К.Маркса, 108а</t>
  </si>
  <si>
    <t xml:space="preserve">ЛОКАЛЬНЫЙ СМЕТНЫЙ РАСЧЕТ  № </t>
  </si>
  <si>
    <t>73-188-13-АС</t>
  </si>
  <si>
    <t xml:space="preserve"> _______________________________ //</t>
  </si>
  <si>
    <t xml:space="preserve"> _______________________________  //</t>
  </si>
  <si>
    <t xml:space="preserve">                           Раздел 1. Работы на фасаде</t>
  </si>
  <si>
    <t>ТЕР08-07-001-02
Пр. Минстроя Новосиб.обл. от 07.12.2010 №141</t>
  </si>
  <si>
    <t>Установка и разборка наружных инвентарных лесов высотой до 16 м трубчатых для прочих отделочных работ; 100 м2 вертикальной проекции для наружных лесов
_______________
НР 93%=122%*(0.9*0.85) от ФОТ; (17265)
СП 54%=80%*(0.85*0.8) от ФОТ; (10025)</t>
  </si>
  <si>
    <t>799,93
______
443,7</t>
  </si>
  <si>
    <t>ОЗП=10,26
ЭМ=6,034
ЗПМ=10,26
МАТ=4,221</t>
  </si>
  <si>
    <t>ТЕР46-01-004-03
Пр. Минстроя Новосиб.обл. от 07.12.2010 №141</t>
  </si>
  <si>
    <t>Усиление конструктивных элементов стен кирпичных стальными тяжами; 1 т
_______________
НР 84%=110%*(0.9*0.85) от ФОТ; (36372)
СП 48%=70%*(0.85*0.8) от ФОТ; (20784)</t>
  </si>
  <si>
    <t>10252,72
______
2069,89</t>
  </si>
  <si>
    <t>137,23
______
12,83</t>
  </si>
  <si>
    <t>ОЗП=10,26
ЭМ=5,023
ЗПМ=10,26
МАТ=3,631</t>
  </si>
  <si>
    <t>1215
______
232</t>
  </si>
  <si>
    <t>202,93
______
0,76</t>
  </si>
  <si>
    <t>357,56
______
1,34</t>
  </si>
  <si>
    <t>ТЕР13-03-002-04
Пр. Минстроя Новосиб.обл. от 07.12.2010 №141</t>
  </si>
  <si>
    <t>Огрунтовка металлических поверхностей за один раз грунтовкой ГФ-021; 100 м2 окрашиваемой поверхности
_______________
НР 69%=90%*(0.9*0.85) от ФОТ; (262)
СП 48%=70%*(0.85*0.8) от ФОТ; (182)</t>
  </si>
  <si>
    <t>278,08
______
66,75</t>
  </si>
  <si>
    <t>10,91
______
0,13</t>
  </si>
  <si>
    <t>ОЗП=10,26
ЭМ=4,334
ЗПМ=10,26
МАТ=3,02</t>
  </si>
  <si>
    <t>23
______
1</t>
  </si>
  <si>
    <t>5,31
______
0,01</t>
  </si>
  <si>
    <t>ТЕР13-03-004-26
Пр. Минстроя Новосиб.обл. от 07.12.2010 №141</t>
  </si>
  <si>
    <t>Окраска металлических огрунтованных поверхностей эмалью ПФ-115; 100 м2 окрашиваемой поверхности
_______________
(ПЗ=2 (ОЗП=2; ЭМ=2 к расх.; ЗПМ=2; МАТ=2 к расх.; ТЗ=2; ТЗМ=2))
_______________
НР 69%=90%*(0.9*0.85) от ФОТ; (322)
СП 48%=70%*(0.85*0.8) от ФОТ; (224)</t>
  </si>
  <si>
    <t>646,08
______
82,04</t>
  </si>
  <si>
    <t>14,62
______
0,26</t>
  </si>
  <si>
    <t>ОЗП=10,26
ЭМ=4,469
ЗПМ=10,26
МАТ=3,785</t>
  </si>
  <si>
    <t>31
______
1</t>
  </si>
  <si>
    <t>7,66
______
0,02</t>
  </si>
  <si>
    <t>3,68
______
0,01</t>
  </si>
  <si>
    <t>ТЕР46-01-004-02
Пр. Минстроя Новосиб.обл. от 07.12.2010 №141</t>
  </si>
  <si>
    <t>Усиление конструктивных элементов стен кирпичных стальными обоймами; 1 т
_______________
НР 84%=110%*(0.9*0.85) от ФОТ; (3924)
СП 48%=70%*(0.85*0.8) от ФОТ; (2242)</t>
  </si>
  <si>
    <t>9537,66
______
2255,61</t>
  </si>
  <si>
    <t>1135,31
______
86,43</t>
  </si>
  <si>
    <t>ОЗП=10,26
ЭМ=5,003
ЗПМ=10,26
МАТ=4,373</t>
  </si>
  <si>
    <t>960
______
150</t>
  </si>
  <si>
    <t>195,63
______
5,12</t>
  </si>
  <si>
    <t>33,06
______
0,87</t>
  </si>
  <si>
    <t>ТЕР46-02-009-02
Пр. Минстроя Новосиб.обл. от 07.12.2010 №141</t>
  </si>
  <si>
    <t>Отбивка штукатурки с поверхностей стен и потолков кирпичных; 100 м2
_______________
НР 84%=110%*(0.9*0.85) от ФОТ; (97)
СП 48%=70%*(0.85*0.8) от ФОТ; (56)</t>
  </si>
  <si>
    <t>210,17
______
210,17</t>
  </si>
  <si>
    <t>ОЗП=10,26
ЗПМ=10,26</t>
  </si>
  <si>
    <t>ТЕР15-02-036-01
Пр. Минстроя Новосиб.обл. от 07.12.2010 №141</t>
  </si>
  <si>
    <t>Штукатурка по сетке без устройства каркаса улучшенная стен; 100 м2 оштукатуриваемой поверхности
_______________
НР 80%=105%*(0.9*0.85) от ФОТ; (634)
СП 37%=55%*(0.85*0.8) от ФОТ; (293)</t>
  </si>
  <si>
    <t>6729,46
______
1408,66</t>
  </si>
  <si>
    <t>62,42
______
20,61</t>
  </si>
  <si>
    <t>ОЗП=10,26
ЭМ=6,065
ЗПМ=10,26
МАТ=3,988</t>
  </si>
  <si>
    <t>18
______
10</t>
  </si>
  <si>
    <t>129,95
______
1,44</t>
  </si>
  <si>
    <t>6,11
______
0,07</t>
  </si>
  <si>
    <t>ТЕРр61-10-1
Пр. Минстроя Новосиб.обл. от 07.12.2010 №141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</si>
  <si>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мм; 100 м2 отремонтированной поверхности
_______________
НР 67%=79%*0.85 от ФОТ; (2864)
СП 40%=50%*0.8 от ФОТ; (1710)</t>
  </si>
  <si>
    <t>3471,24
______
2082,99</t>
  </si>
  <si>
    <t>ОЗП=10,26
ЭМ=4,244
ЗПМ=10,26
МАТ=4,238</t>
  </si>
  <si>
    <t>ТЕРр53-15-1
Пр. Минстроя Новосиб.обл. от 07.12.2010 №141</t>
  </si>
  <si>
    <t>Ремонт лицевой поверхности наружных кирпичных стен при глубине заделки в 1/2 кирпича площадью в одном месте до 1 м2; 100 м2 отремонтированной поверхности стен
_______________
НР 73%=86%*0.85 от ФОТ; (734)
СП 56%=70%*0.8 от ФОТ; (563)</t>
  </si>
  <si>
    <t>13410,79
______
3900,95</t>
  </si>
  <si>
    <t>129,7
______
16,88</t>
  </si>
  <si>
    <t>ОЗП=10,26
ЭМ=4,892
ЗПМ=10,26
МАТ=4,366</t>
  </si>
  <si>
    <t>16
______
4</t>
  </si>
  <si>
    <t>397,65
______
1</t>
  </si>
  <si>
    <t>9,94
______
0,03</t>
  </si>
  <si>
    <t>ТЕР08-02-007-01
Пр. Минстроя Новосиб.обл. от 07.12.2010 №141</t>
  </si>
  <si>
    <t>Армирование кладки стен и других конструкций; 1 т металлических изделий
_______________
НР 93%=122%*(0.9*0.85) от ФОТ; (28)
СП 54%=80%*(0.85*0.8) от ФОТ; (16)</t>
  </si>
  <si>
    <t>8719,69
______
597,79</t>
  </si>
  <si>
    <t>60,22
______
3,88</t>
  </si>
  <si>
    <t>ОЗП=10,26
ЭМ=5,724
ЗПМ=10,26
МАТ=3,832</t>
  </si>
  <si>
    <t>63,73
______
0,23</t>
  </si>
  <si>
    <t>ТЕРр53-14-1
Пр. Минстроя Новосиб.обл. от 07.12.2010 №141</t>
  </si>
  <si>
    <t>Заделка трещин в кирпичных стенах цементным раствором; 10 м трещин
_______________
НР 73%=86%*0.85 от ФОТ; (473)
СП 56%=70%*0.8 от ФОТ; (363)</t>
  </si>
  <si>
    <t>41,29
______
28,7</t>
  </si>
  <si>
    <t>ОЗП=10,26
ЗПМ=10,26
МАТ=4,21</t>
  </si>
  <si>
    <t xml:space="preserve">  Итого по разделу 1 Работы на фасаде</t>
  </si>
  <si>
    <t>698,6
______
2,66</t>
  </si>
  <si>
    <t xml:space="preserve">                           Раздел 2. Работы в помещении (Устройство обойм)</t>
  </si>
  <si>
    <t>Усиление конструктивных элементов стен кирпичных стальными обоймами; 1 т
_______________
НР 84%=110%*(0.9*0.85) от ФОТ; (7589)
СП 48%=70%*(0.85*0.8) от ФОТ; (4337)</t>
  </si>
  <si>
    <t>2136
______
333</t>
  </si>
  <si>
    <t>73,56
______
1,93</t>
  </si>
  <si>
    <t>Отбивка штукатурки с поверхностей стен и потолков кирпичных; 100 м2
_______________
НР 84%=110%*(0.9*0.85) от ФОТ; (183)
СП 48%=70%*(0.85*0.8) от ФОТ; (105)</t>
  </si>
  <si>
    <t>Штукатурка по сетке без устройства каркаса улучшенная стен; 100 м2 оштукатуриваемой поверхности
_______________
НР 80%=105%*(0.9*0.85) от ФОТ; (1192)
СП 37%=55%*(0.85*0.8) от ФОТ; (551)</t>
  </si>
  <si>
    <t>38
______
21</t>
  </si>
  <si>
    <t>13,13
______
0,15</t>
  </si>
  <si>
    <t xml:space="preserve">  Итого по разделу 2 Работы в помещении (Устройство обойм)</t>
  </si>
  <si>
    <t>88,99
______
2,15</t>
  </si>
  <si>
    <t xml:space="preserve">                           Раздел 3. Отмостка</t>
  </si>
  <si>
    <t>ТЕРр68-12-5
Пр. Минстроя Новосиб.обл. от 07.12.2010 №141</t>
  </si>
  <si>
    <t>Разборка покрытий и оснований цементно-бетонных; 100 м3 конструкций
_______________
НР 88%=104%*0.85 от ФОТ; (484)
СП 48%=60%*0.8 от ФОТ; (264)</t>
  </si>
  <si>
    <t>3494,77
______
742,23</t>
  </si>
  <si>
    <t>2752,54
______
289,48</t>
  </si>
  <si>
    <t>ОЗП=10,26
ЭМ=4,663
ЗПМ=10,26</t>
  </si>
  <si>
    <t>667
______
154</t>
  </si>
  <si>
    <t>77,72
______
16,85</t>
  </si>
  <si>
    <t>4,04
______
0,88</t>
  </si>
  <si>
    <t>ТЕР06-01-001-01
Пр. Минстроя Новосиб.обл. от 07.12.2010 №141</t>
  </si>
  <si>
    <t>Устройство бетонной отмостки прим.; 100 м3 бетона, бутобетона и железобетона в деле
_______________
НР 80%=105%*(0.9*0.85) от ФОТ; (821)
СП 44%=65%*(0.85*0.8) от ФОТ; (451)</t>
  </si>
  <si>
    <t>75962,9
______
1657,8</t>
  </si>
  <si>
    <t>1798,03
______
303,84</t>
  </si>
  <si>
    <t>ОЗП=10,26
ЭМ=5,185
ЗПМ=10,26
МАТ=4,319</t>
  </si>
  <si>
    <t>475
______
159</t>
  </si>
  <si>
    <t>180
______
18</t>
  </si>
  <si>
    <t>9,18
______
0,92</t>
  </si>
  <si>
    <t>ТСЦ-401-0061
Пр. Минстроя Новосиб.обл. от 07.12.2010 №141</t>
  </si>
  <si>
    <t>Бетон тяжелый, крупность заполнителя 20 мм, класс В3,5 (М50); м3</t>
  </si>
  <si>
    <t xml:space="preserve">
МАТ=4,3276</t>
  </si>
  <si>
    <t>ТСЦ-401-0066
Пр. Минстроя Новосиб.обл. от 07.12.2010 №141</t>
  </si>
  <si>
    <t>Бетон тяжелый, крупность заполнителя 20 мм, класс В15 (М200); м3</t>
  </si>
  <si>
    <t xml:space="preserve">
МАТ=4,1175</t>
  </si>
  <si>
    <t>ТЕР08-01-002-02
Пр. Минстроя Новосиб.обл. от 07.12.2010 №141</t>
  </si>
  <si>
    <t>Устройство основания под фундаменты щебеночного; 1 м3 основания
_______________
НР 93%=122%*(0.9*0.85) от ФОТ; (990)
СП 54%=80%*(0.85*0.8) от ФОТ; (575)</t>
  </si>
  <si>
    <t>306,27
______
23,14</t>
  </si>
  <si>
    <t>62,48
______
6,94</t>
  </si>
  <si>
    <t>ОЗП=10,26
ЭМ=4,715
ЗПМ=10,26
МАТ=6,658</t>
  </si>
  <si>
    <t>1016
______
246</t>
  </si>
  <si>
    <t>2,4
______
0,54</t>
  </si>
  <si>
    <t>8,28
______
1,86</t>
  </si>
  <si>
    <t>ТЕР27-02-010-01
Пр. Минстроя Новосиб.обл. от 07.12.2010 №141</t>
  </si>
  <si>
    <t>Установка бортовых камней бетонных при цементобетонных покрытиях; 100 м бортового камня
_______________
НР 109%=142%*(0,9*0.85) от ФОТ; (5775)
СП 65%=95%*(0.85*0.8) от ФОТ; (3444)</t>
  </si>
  <si>
    <t>4140,65
______
759,28</t>
  </si>
  <si>
    <t>93,09
______
11,48</t>
  </si>
  <si>
    <t>ОЗП=10,26
ЭМ=4,952
ЗПМ=10,26
МАТ=4,139</t>
  </si>
  <si>
    <t>309
______
79</t>
  </si>
  <si>
    <t>76,08
______
0,68</t>
  </si>
  <si>
    <t>50,97
______
0,46</t>
  </si>
  <si>
    <t>ТСЦ-401-0006
Пр. Минстроя Новосиб.обл. от 07.12.2010 №141</t>
  </si>
  <si>
    <t>Бетон тяжелый, класс В15 (М200) Прил.27.3 п.3.7а; м3</t>
  </si>
  <si>
    <t>ТСЦ-403-8023
Пр. Минстроя Новосиб.обл. от 07.12.2010 №141</t>
  </si>
  <si>
    <t>Камни бортовые БР 100.20.8 / бетон В22,5 (М300), объем 0,016 м3/ (ГОСТ 6665-91); шт.</t>
  </si>
  <si>
    <t xml:space="preserve">
МАТ=4,5276</t>
  </si>
  <si>
    <t>ФССЦпг01-01-01-041
И1-Пр. Минрегион от 05.05.12 №189</t>
  </si>
  <si>
    <t>Погрузочные работы при автомобильных перевозках: мусора строительного с погрузкой вручную; 1 т груза
_______________
НР 0%=0%*0.85 от ФОТ)
СП 0%=0%*0.8 от ФОТ</t>
  </si>
  <si>
    <t>42,98
______
42,98</t>
  </si>
  <si>
    <t>ОЗП=8,217</t>
  </si>
  <si>
    <t>ФССЦпг01-01-01-043
И1-Пр. Минрегион от 05.05.12 №189</t>
  </si>
  <si>
    <t>Погрузочные работы при автомобильных перевозках: мусора строительного с погрузкой экскаваторами емкостью ковша до 0,5 м3 (от разборки отмостки); 1 т груза
_______________
НР 0%=0%*0.85 от ФОТ)
СП 0%=0%*0.8 от ФОТ</t>
  </si>
  <si>
    <t xml:space="preserve">
ЭМ=7,258</t>
  </si>
  <si>
    <t>ФССЦпг03-21-01-010
Пр. Минрегион от 20.07.11 №354</t>
  </si>
  <si>
    <t>Перевозка грузов автомобилями-самосвалами грузоподъемностью 10 т, работающих вне карьера, на расстояние: до 10 км I класс груза; 1 т груза
_______________
НР 0%=0%*0.85 от ФОТ)
СП 0%=0%*0.8 от ФОТ</t>
  </si>
  <si>
    <t xml:space="preserve">
ЭМ=7,827</t>
  </si>
  <si>
    <t xml:space="preserve">  Итого по разделу 3 Отмостка</t>
  </si>
  <si>
    <t>72,47
______
4,12</t>
  </si>
  <si>
    <t>Итого прямые затраты по смете в текущих ценах</t>
  </si>
  <si>
    <t>8784
______
1390</t>
  </si>
  <si>
    <t>776,28
______
8,52</t>
  </si>
  <si>
    <t>Итого прямые затраты по смете с учетом коэффициентов к итогам</t>
  </si>
  <si>
    <t>9157
______
1458</t>
  </si>
  <si>
    <t>860,06
______
8,93</t>
  </si>
  <si>
    <t xml:space="preserve">  В том числе, справочно:</t>
  </si>
  <si>
    <t xml:space="preserve">   МДС38 пр.3 п.1._Производство ремонтных работ в существующих зданиях и сооружениях, освобожденных от оборудования и других предметов, мешающих нормальному производству работ ЭМ=1,2; ЗПМ=1,44; ТЗМ=1,44  (Поз. 14)</t>
  </si>
  <si>
    <t>8
______
9</t>
  </si>
  <si>
    <t xml:space="preserve">
______
0,066</t>
  </si>
  <si>
    <t xml:space="preserve">   МДС38 пр.3 п.11.1._Ремонт фасадов ОЗП=1,15; ЭМ=1,15; ЗПМ=1,15; ТЗ=1,15; ТЗМ=1,15  (Поз. 1, 10, 2, 5-6, 3-4, 7)</t>
  </si>
  <si>
    <t>365
______
59</t>
  </si>
  <si>
    <t>83,7825
______
0,3435</t>
  </si>
  <si>
    <t>Накладные расходы</t>
  </si>
  <si>
    <t>Сметная прибыль</t>
  </si>
  <si>
    <t>Итоги по смете:</t>
  </si>
  <si>
    <t xml:space="preserve">  Конструкции из кирпича и блоков</t>
  </si>
  <si>
    <t>185,98
______
1,86</t>
  </si>
  <si>
    <t xml:space="preserve">  Работы по реконструкции зданий и сооружений (усиление и замена существующих конструкций, разборка и возведение отдельных конструктивных элементов)</t>
  </si>
  <si>
    <t>526,3
______
4,47</t>
  </si>
  <si>
    <t xml:space="preserve">  Защита строительных конструкций и оборудования от коррозии</t>
  </si>
  <si>
    <t>7,16
______
0,01</t>
  </si>
  <si>
    <t xml:space="preserve">  Отделочные работы</t>
  </si>
  <si>
    <t>20,16
______
0,3</t>
  </si>
  <si>
    <t xml:space="preserve">  Штукатурные работы (ремонтно-строительные)</t>
  </si>
  <si>
    <t xml:space="preserve">  Стены (ремонтно-строительные)</t>
  </si>
  <si>
    <t>15,9
______
0,03</t>
  </si>
  <si>
    <t xml:space="preserve">  Благоустройство (ремонтно-строительные)</t>
  </si>
  <si>
    <t xml:space="preserve">  Бетонные и железобетонные монолитные конструкции в промышленном строительстве</t>
  </si>
  <si>
    <t xml:space="preserve">  Автомобильные дороги</t>
  </si>
  <si>
    <t xml:space="preserve">  Погрузо-разгрузочные работы</t>
  </si>
  <si>
    <t xml:space="preserve">  Перевозка грузов автотранспортом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</si>
  <si>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</si>
  <si>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</si>
  <si>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</si>
  <si>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</si>
  <si>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</si>
  <si>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</si>
  <si>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</si>
  <si>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Непредвиденные затраты 2%</t>
  </si>
  <si>
    <t xml:space="preserve">  Итого с непредвиденными</t>
  </si>
  <si>
    <t xml:space="preserve">  НДС 18%</t>
  </si>
  <si>
    <t xml:space="preserve">  ВСЕГО по смете</t>
  </si>
  <si>
    <t>Ремонт фасада многоквартирного жилого дома ул. К. Маркса, 108а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</si>
</sst>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name val="Tahoma"/>
      <family val="2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color indexed="9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30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Border="1" applyAlignment="1"/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left" vertical="top"/>
    </xf>
    <xf numFmtId="0" fontId="4" fillId="0" borderId="0" xfId="11" applyFont="1" applyFill="1" applyAlignment="1">
      <alignment horizontal="left"/>
    </xf>
    <xf numFmtId="0" fontId="4" fillId="0" borderId="0" xfId="0" applyFont="1" applyFill="1" applyAlignment="1">
      <alignment horizontal="right" vertical="top"/>
    </xf>
    <xf numFmtId="49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8" fillId="0" borderId="0" xfId="11" applyFont="1" applyFill="1" applyAlignment="1">
      <alignment horizontal="left"/>
    </xf>
    <xf numFmtId="0" fontId="8" fillId="0" borderId="0" xfId="0" applyFont="1" applyFill="1" applyAlignment="1">
      <alignment horizontal="right" vertical="top"/>
    </xf>
    <xf numFmtId="0" fontId="8" fillId="0" borderId="0" xfId="0" applyFont="1" applyFill="1" applyAlignment="1"/>
    <xf numFmtId="0" fontId="1" fillId="0" borderId="0" xfId="0" applyFont="1" applyAlignment="1">
      <alignment horizontal="right" vertical="top"/>
    </xf>
    <xf numFmtId="0" fontId="8" fillId="0" borderId="0" xfId="0" applyFont="1" applyAlignment="1"/>
    <xf numFmtId="0" fontId="1" fillId="0" borderId="0" xfId="0" applyFont="1" applyBorder="1" applyAlignment="1">
      <alignment vertical="top"/>
    </xf>
    <xf numFmtId="0" fontId="8" fillId="0" borderId="0" xfId="0" applyFont="1" applyBorder="1" applyAlignment="1"/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11" applyFont="1" applyAlignment="1">
      <alignment horizontal="left"/>
    </xf>
    <xf numFmtId="0" fontId="8" fillId="0" borderId="0" xfId="4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left" vertical="top" wrapText="1" shrinkToFit="1"/>
    </xf>
    <xf numFmtId="4" fontId="8" fillId="0" borderId="1" xfId="0" applyNumberFormat="1" applyFont="1" applyBorder="1" applyAlignment="1">
      <alignment horizontal="right" vertical="top" wrapText="1" shrinkToFit="1"/>
    </xf>
    <xf numFmtId="0" fontId="8" fillId="0" borderId="1" xfId="0" applyNumberFormat="1" applyFont="1" applyBorder="1" applyAlignment="1">
      <alignment horizontal="right" vertical="top" wrapText="1" shrinkToFit="1"/>
    </xf>
    <xf numFmtId="0" fontId="8" fillId="0" borderId="0" xfId="0" applyFont="1" applyAlignment="1">
      <alignment vertical="top" wrapText="1" shrinkToFit="1"/>
    </xf>
    <xf numFmtId="4" fontId="8" fillId="0" borderId="0" xfId="3" applyNumberFormat="1" applyFont="1" applyAlignment="1">
      <alignment horizontal="righ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11" applyAlignment="1">
      <alignment horizontal="left" vertical="center"/>
    </xf>
    <xf numFmtId="0" fontId="8" fillId="0" borderId="5" xfId="0" applyFont="1" applyBorder="1" applyAlignment="1">
      <alignment horizontal="left" vertical="top"/>
    </xf>
    <xf numFmtId="0" fontId="1" fillId="0" borderId="5" xfId="11" applyBorder="1">
      <alignment horizont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5" xfId="0" applyFont="1" applyBorder="1" applyAlignment="1">
      <alignment horizontal="left" vertical="top"/>
    </xf>
    <xf numFmtId="0" fontId="1" fillId="0" borderId="0" xfId="11" applyAlignment="1">
      <alignment horizontal="right"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12" applyFont="1" applyAlignment="1">
      <alignment horizontal="left" vertical="top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right" vertical="top" wrapText="1"/>
    </xf>
    <xf numFmtId="0" fontId="14" fillId="0" borderId="0" xfId="0" applyFont="1" applyAlignment="1"/>
    <xf numFmtId="0" fontId="1" fillId="0" borderId="0" xfId="12" applyFont="1" applyAlignment="1">
      <alignment horizontal="left" vertical="center"/>
    </xf>
    <xf numFmtId="0" fontId="1" fillId="0" borderId="0" xfId="12" applyFont="1" applyBorder="1" applyAlignment="1">
      <alignment horizontal="left" vertical="center"/>
    </xf>
    <xf numFmtId="0" fontId="15" fillId="0" borderId="0" xfId="11" applyFont="1">
      <alignment horizontal="center"/>
    </xf>
    <xf numFmtId="0" fontId="9" fillId="0" borderId="0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9" fillId="0" borderId="0" xfId="0" applyFont="1" applyBorder="1" applyAlignment="1"/>
    <xf numFmtId="49" fontId="8" fillId="0" borderId="1" xfId="0" applyNumberFormat="1" applyFont="1" applyBorder="1" applyAlignment="1">
      <alignment horizontal="center" vertical="top" wrapText="1" shrinkToFit="1"/>
    </xf>
    <xf numFmtId="0" fontId="8" fillId="0" borderId="6" xfId="4" applyFont="1" applyFill="1" applyBorder="1" applyAlignment="1">
      <alignment horizontal="center" wrapText="1"/>
    </xf>
    <xf numFmtId="0" fontId="8" fillId="0" borderId="6" xfId="0" applyNumberFormat="1" applyFont="1" applyBorder="1" applyAlignment="1">
      <alignment horizontal="center" vertical="top" wrapText="1" shrinkToFit="1"/>
    </xf>
    <xf numFmtId="4" fontId="8" fillId="0" borderId="6" xfId="0" applyNumberFormat="1" applyFont="1" applyBorder="1" applyAlignment="1">
      <alignment horizontal="left" vertical="top" wrapText="1" shrinkToFit="1"/>
    </xf>
    <xf numFmtId="49" fontId="8" fillId="0" borderId="6" xfId="0" applyNumberFormat="1" applyFont="1" applyBorder="1" applyAlignment="1">
      <alignment horizontal="center" vertical="top" wrapText="1" shrinkToFit="1"/>
    </xf>
    <xf numFmtId="4" fontId="8" fillId="0" borderId="6" xfId="0" applyNumberFormat="1" applyFont="1" applyBorder="1" applyAlignment="1">
      <alignment horizontal="right" vertical="top" wrapText="1" shrinkToFit="1"/>
    </xf>
    <xf numFmtId="0" fontId="8" fillId="0" borderId="6" xfId="0" applyNumberFormat="1" applyFont="1" applyBorder="1" applyAlignment="1">
      <alignment horizontal="right" vertical="top" wrapText="1" shrinkToFit="1"/>
    </xf>
    <xf numFmtId="0" fontId="8" fillId="0" borderId="1" xfId="3" applyNumberFormat="1" applyFont="1" applyBorder="1" applyAlignment="1">
      <alignment horizontal="right" vertical="top" wrapText="1"/>
    </xf>
    <xf numFmtId="4" fontId="8" fillId="0" borderId="1" xfId="3" applyNumberFormat="1" applyFont="1" applyBorder="1" applyAlignment="1">
      <alignment horizontal="right" vertical="top" wrapText="1"/>
    </xf>
    <xf numFmtId="4" fontId="10" fillId="0" borderId="1" xfId="3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4" fontId="8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7" fillId="0" borderId="1" xfId="0" applyNumberFormat="1" applyFont="1" applyBorder="1" applyAlignment="1">
      <alignment horizontal="left" vertical="top" wrapText="1" shrinkToFit="1"/>
    </xf>
    <xf numFmtId="0" fontId="16" fillId="0" borderId="1" xfId="0" applyFont="1" applyBorder="1" applyAlignment="1">
      <alignment horizontal="left" vertical="top" wrapText="1" shrinkToFit="1"/>
    </xf>
    <xf numFmtId="0" fontId="10" fillId="0" borderId="6" xfId="0" applyNumberFormat="1" applyFont="1" applyBorder="1" applyAlignment="1">
      <alignment horizontal="left" vertical="top" wrapText="1" shrinkToFit="1"/>
    </xf>
    <xf numFmtId="0" fontId="16" fillId="0" borderId="6" xfId="0" applyFont="1" applyBorder="1" applyAlignment="1">
      <alignment horizontal="left" vertical="top" wrapText="1" shrinkToFit="1"/>
    </xf>
    <xf numFmtId="0" fontId="7" fillId="0" borderId="0" xfId="0" applyFont="1" applyAlignment="1">
      <alignment horizontal="center" vertical="top" wrapText="1"/>
    </xf>
    <xf numFmtId="0" fontId="1" fillId="0" borderId="2" xfId="11" applyFont="1" applyBorder="1" applyAlignment="1">
      <alignment horizontal="center" vertical="center" wrapText="1"/>
    </xf>
    <xf numFmtId="0" fontId="1" fillId="0" borderId="2" xfId="1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top" wrapText="1"/>
    </xf>
    <xf numFmtId="0" fontId="11" fillId="0" borderId="0" xfId="11" applyFont="1" applyBorder="1">
      <alignment horizont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4" fontId="1" fillId="0" borderId="12" xfId="11" applyNumberFormat="1" applyBorder="1" applyAlignment="1">
      <alignment horizontal="right"/>
    </xf>
    <xf numFmtId="0" fontId="6" fillId="0" borderId="2" xfId="0" applyFont="1" applyBorder="1" applyAlignment="1">
      <alignment horizontal="left" vertical="top"/>
    </xf>
    <xf numFmtId="0" fontId="0" fillId="0" borderId="2" xfId="0" applyBorder="1" applyAlignment="1">
      <alignment vertical="top"/>
    </xf>
    <xf numFmtId="0" fontId="12" fillId="0" borderId="1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" fillId="0" borderId="0" xfId="1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4" fontId="1" fillId="0" borderId="2" xfId="11" applyNumberFormat="1" applyBorder="1" applyAlignment="1">
      <alignment horizontal="right"/>
    </xf>
  </cellXfs>
  <cellStyles count="14">
    <cellStyle name="Normal" xfId="0" builtinId="0"/>
    <cellStyle name="Акт" xfId="1"/>
    <cellStyle name="ВедРесурсов" xfId="2"/>
    <cellStyle name="Итоги" xfId="3"/>
    <cellStyle name="ЛокСмета" xfId="4"/>
    <cellStyle name="ОбСмета" xfId="5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100"/>
  <sheetViews>
    <sheetView showGridLines="0" tabSelected="1" zoomScale="90" zoomScaleNormal="90" workbookViewId="0">
      <selection activeCell="B23" sqref="A23:N59"/>
    </sheetView>
  </sheetViews>
  <sheetFormatPr defaultRowHeight="11.25" outlineLevelRow="1"/>
  <cols>
    <col min="1" max="1" width="3.85546875" style="2" customWidth="1"/>
    <col min="2" max="2" width="13.5703125" style="2" customWidth="1"/>
    <col min="3" max="3" width="43.5703125" style="2" customWidth="1"/>
    <col min="4" max="4" width="8.7109375" style="2" customWidth="1"/>
    <col min="5" max="6" width="11.42578125" style="3" customWidth="1"/>
    <col min="7" max="7" width="11.5703125" style="3" customWidth="1"/>
    <col min="8" max="12" width="11.42578125" style="3" customWidth="1"/>
    <col min="13" max="13" width="10" style="3" customWidth="1"/>
    <col min="14" max="14" width="10" style="1" customWidth="1"/>
    <col min="15" max="16384" width="9.140625" style="1"/>
  </cols>
  <sheetData>
    <row r="1" spans="1:14" s="13" customFormat="1" ht="12.75">
      <c r="A1" s="12"/>
      <c r="C1" s="14"/>
      <c r="D1" s="15"/>
      <c r="E1" s="15"/>
      <c r="F1" s="16"/>
      <c r="G1" s="16"/>
      <c r="H1" s="16"/>
      <c r="I1" s="16"/>
      <c r="J1" s="16"/>
      <c r="K1" s="16"/>
      <c r="L1" s="16"/>
      <c r="N1" s="24" t="s">
        <v>19</v>
      </c>
    </row>
    <row r="2" spans="1:14" s="23" customFormat="1" ht="17.25" customHeight="1" outlineLevel="1">
      <c r="A2" s="28" t="s">
        <v>26</v>
      </c>
      <c r="B2" s="17"/>
      <c r="C2" s="20"/>
      <c r="D2" s="21"/>
      <c r="E2" s="21"/>
      <c r="F2" s="22"/>
      <c r="G2" s="22"/>
      <c r="H2" s="22"/>
      <c r="I2" s="22"/>
      <c r="J2" s="22"/>
      <c r="K2" s="22"/>
      <c r="L2" s="28" t="s">
        <v>27</v>
      </c>
      <c r="M2" s="19"/>
      <c r="N2" s="19"/>
    </row>
    <row r="3" spans="1:14" s="23" customFormat="1" ht="17.25" customHeight="1" outlineLevel="1">
      <c r="A3" s="54"/>
      <c r="B3" s="17"/>
      <c r="C3" s="20"/>
      <c r="D3" s="21"/>
      <c r="E3" s="21"/>
      <c r="F3" s="22"/>
      <c r="G3" s="22"/>
      <c r="H3" s="22"/>
      <c r="I3" s="22"/>
      <c r="J3" s="22"/>
      <c r="K3" s="22"/>
      <c r="L3" s="54"/>
      <c r="M3" s="19"/>
      <c r="N3" s="19"/>
    </row>
    <row r="4" spans="1:14" s="23" customFormat="1" ht="17.25" customHeight="1" outlineLevel="1">
      <c r="A4" s="54"/>
      <c r="B4" s="17"/>
      <c r="C4" s="20"/>
      <c r="D4" s="21"/>
      <c r="E4" s="21"/>
      <c r="F4" s="22"/>
      <c r="G4" s="22"/>
      <c r="H4" s="22"/>
      <c r="I4" s="22"/>
      <c r="J4" s="22"/>
      <c r="K4" s="22"/>
      <c r="L4" s="54"/>
      <c r="M4" s="19"/>
      <c r="N4" s="19"/>
    </row>
    <row r="5" spans="1:14" s="23" customFormat="1" ht="17.25" customHeight="1" outlineLevel="1">
      <c r="A5" s="55"/>
      <c r="B5" s="56"/>
      <c r="C5" s="54" t="s">
        <v>39</v>
      </c>
      <c r="D5" s="21"/>
      <c r="E5" s="21"/>
      <c r="F5" s="22"/>
      <c r="G5" s="22"/>
      <c r="H5" s="22"/>
      <c r="I5" s="22"/>
      <c r="J5" s="22"/>
      <c r="K5" s="22"/>
      <c r="L5" s="60"/>
      <c r="M5" s="56"/>
      <c r="N5" s="61" t="s">
        <v>39</v>
      </c>
    </row>
    <row r="6" spans="1:14" s="23" customFormat="1" ht="16.5" customHeight="1" outlineLevel="1">
      <c r="A6" s="57" t="s">
        <v>36</v>
      </c>
      <c r="B6" s="58"/>
      <c r="C6" s="59"/>
      <c r="D6" s="21"/>
      <c r="E6" s="21"/>
      <c r="F6" s="22"/>
      <c r="G6" s="22"/>
      <c r="H6" s="22"/>
      <c r="I6" s="22"/>
      <c r="J6" s="22"/>
      <c r="K6" s="22"/>
      <c r="L6" s="57" t="s">
        <v>36</v>
      </c>
      <c r="M6" s="58"/>
      <c r="N6" s="59"/>
    </row>
    <row r="7" spans="1:14" s="25" customFormat="1" ht="17.25" customHeight="1">
      <c r="A7" s="26"/>
      <c r="B7" s="94" t="s">
        <v>40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27"/>
    </row>
    <row r="8" spans="1:14" ht="12.75" customHeight="1">
      <c r="A8" s="6"/>
      <c r="B8" s="96" t="s">
        <v>20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4" ht="12.75">
      <c r="A9" s="5"/>
      <c r="B9" s="5"/>
      <c r="C9" s="7"/>
      <c r="D9" s="7"/>
      <c r="E9" s="7"/>
      <c r="F9" s="7"/>
      <c r="G9" s="7"/>
      <c r="H9" s="7"/>
      <c r="I9" s="7"/>
      <c r="J9" s="7"/>
      <c r="K9" s="5"/>
      <c r="L9" s="5"/>
      <c r="M9" s="5"/>
    </row>
    <row r="10" spans="1:14" ht="16.5" customHeight="1">
      <c r="A10" s="8"/>
      <c r="B10" s="97" t="s">
        <v>41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4"/>
    </row>
    <row r="11" spans="1:14" ht="12.75" customHeight="1">
      <c r="A11" s="6"/>
      <c r="B11" s="93" t="s">
        <v>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</row>
    <row r="12" spans="1:14" ht="12.75">
      <c r="A12" s="5"/>
      <c r="B12" s="5"/>
      <c r="C12" s="5"/>
      <c r="D12" s="7"/>
      <c r="E12" s="5"/>
      <c r="F12" s="5"/>
      <c r="G12" s="99" t="s">
        <v>21</v>
      </c>
      <c r="H12" s="99"/>
      <c r="I12" s="98"/>
      <c r="J12" s="98"/>
      <c r="K12" s="5"/>
      <c r="L12" s="5"/>
      <c r="M12" s="5"/>
    </row>
    <row r="13" spans="1:14" s="25" customFormat="1" ht="12.75" customHeight="1">
      <c r="A13" s="29" t="s">
        <v>22</v>
      </c>
      <c r="B13" s="94" t="s">
        <v>226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</row>
    <row r="14" spans="1:14" ht="12.75" customHeight="1">
      <c r="A14" s="6"/>
      <c r="B14" s="96" t="s">
        <v>2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14" ht="12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4" ht="12.75">
      <c r="A16" s="50" t="s">
        <v>23</v>
      </c>
      <c r="B16" s="50"/>
      <c r="C16" s="122" t="s">
        <v>42</v>
      </c>
      <c r="D16" s="122"/>
      <c r="E16" s="122"/>
      <c r="F16" s="122"/>
      <c r="G16" s="122"/>
      <c r="H16" s="122"/>
      <c r="I16" s="122"/>
      <c r="J16" s="122"/>
      <c r="K16" s="5"/>
      <c r="L16" s="5"/>
      <c r="M16" s="5"/>
    </row>
    <row r="17" spans="1:19" ht="12.75">
      <c r="A17" s="9"/>
      <c r="B17" s="9"/>
      <c r="C17" s="9"/>
      <c r="D17" s="9"/>
      <c r="E17" s="9"/>
      <c r="G17" s="11"/>
      <c r="H17" s="101" t="s">
        <v>24</v>
      </c>
      <c r="I17" s="102"/>
      <c r="J17" s="102"/>
      <c r="K17" s="102"/>
      <c r="L17" s="129">
        <v>413535.72</v>
      </c>
      <c r="M17" s="129"/>
      <c r="N17" s="10" t="s">
        <v>28</v>
      </c>
    </row>
    <row r="18" spans="1:19" ht="12.75">
      <c r="A18" s="128"/>
      <c r="B18" s="128"/>
      <c r="C18" s="128"/>
      <c r="D18" s="128"/>
      <c r="G18" s="11"/>
      <c r="H18" s="101" t="s">
        <v>25</v>
      </c>
      <c r="I18" s="102"/>
      <c r="J18" s="102"/>
      <c r="K18" s="102"/>
      <c r="L18" s="100">
        <v>93665</v>
      </c>
      <c r="M18" s="100"/>
      <c r="N18" s="10" t="s">
        <v>28</v>
      </c>
    </row>
    <row r="19" spans="1:19" ht="12.75" outlineLevel="1">
      <c r="A19" s="7"/>
      <c r="B19" s="7"/>
      <c r="C19" s="7"/>
      <c r="D19" s="7"/>
      <c r="G19" s="11"/>
      <c r="H19" s="101" t="s">
        <v>34</v>
      </c>
      <c r="I19" s="102"/>
      <c r="J19" s="102"/>
      <c r="K19" s="102"/>
      <c r="L19" s="100">
        <f>L20+M20</f>
        <v>868.9899999999999</v>
      </c>
      <c r="M19" s="100"/>
      <c r="N19" s="10" t="s">
        <v>33</v>
      </c>
    </row>
    <row r="20" spans="1:19" ht="12.7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72">
        <v>860.06</v>
      </c>
      <c r="M20" s="72">
        <v>8.93</v>
      </c>
    </row>
    <row r="21" spans="1:19" ht="12.75">
      <c r="A21" s="126" t="s">
        <v>3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48"/>
    </row>
    <row r="22" spans="1:19" s="25" customFormat="1" ht="12">
      <c r="A22" s="30"/>
      <c r="C22" s="18"/>
      <c r="D22" s="31"/>
      <c r="E22" s="31"/>
      <c r="F22" s="29"/>
      <c r="G22" s="29"/>
      <c r="H22" s="29"/>
      <c r="I22" s="29"/>
      <c r="J22" s="29"/>
      <c r="K22" s="29"/>
      <c r="L22" s="29"/>
      <c r="M22" s="49"/>
    </row>
    <row r="23" spans="1:19" s="25" customFormat="1" ht="15" customHeight="1">
      <c r="A23" s="116" t="s">
        <v>6</v>
      </c>
      <c r="B23" s="116" t="s">
        <v>7</v>
      </c>
      <c r="C23" s="116" t="s">
        <v>0</v>
      </c>
      <c r="D23" s="114" t="s">
        <v>8</v>
      </c>
      <c r="E23" s="114" t="s">
        <v>29</v>
      </c>
      <c r="F23" s="108"/>
      <c r="G23" s="115"/>
      <c r="H23" s="108" t="s">
        <v>4</v>
      </c>
      <c r="I23" s="114" t="s">
        <v>32</v>
      </c>
      <c r="J23" s="108"/>
      <c r="K23" s="108"/>
      <c r="L23" s="115"/>
      <c r="M23" s="108" t="s">
        <v>9</v>
      </c>
      <c r="N23" s="118"/>
    </row>
    <row r="24" spans="1:19" s="25" customFormat="1" ht="12" customHeight="1">
      <c r="A24" s="111"/>
      <c r="B24" s="111"/>
      <c r="C24" s="111"/>
      <c r="D24" s="123"/>
      <c r="E24" s="103" t="s">
        <v>30</v>
      </c>
      <c r="F24" s="104"/>
      <c r="G24" s="105"/>
      <c r="H24" s="109"/>
      <c r="I24" s="103" t="s">
        <v>31</v>
      </c>
      <c r="J24" s="124"/>
      <c r="K24" s="124"/>
      <c r="L24" s="125"/>
      <c r="M24" s="109"/>
      <c r="N24" s="119"/>
    </row>
    <row r="25" spans="1:19" s="25" customFormat="1" ht="23.25" customHeight="1">
      <c r="A25" s="111"/>
      <c r="B25" s="111"/>
      <c r="C25" s="111"/>
      <c r="D25" s="111"/>
      <c r="E25" s="52" t="s">
        <v>5</v>
      </c>
      <c r="F25" s="52" t="s">
        <v>10</v>
      </c>
      <c r="G25" s="111" t="s">
        <v>11</v>
      </c>
      <c r="H25" s="109"/>
      <c r="I25" s="111" t="s">
        <v>5</v>
      </c>
      <c r="J25" s="111" t="s">
        <v>12</v>
      </c>
      <c r="K25" s="52" t="s">
        <v>13</v>
      </c>
      <c r="L25" s="111" t="s">
        <v>11</v>
      </c>
      <c r="M25" s="120"/>
      <c r="N25" s="121"/>
    </row>
    <row r="26" spans="1:19" s="25" customFormat="1" ht="18" customHeight="1">
      <c r="A26" s="111"/>
      <c r="B26" s="111"/>
      <c r="C26" s="111"/>
      <c r="D26" s="112"/>
      <c r="E26" s="116" t="s">
        <v>12</v>
      </c>
      <c r="F26" s="116" t="s">
        <v>14</v>
      </c>
      <c r="G26" s="112"/>
      <c r="H26" s="109"/>
      <c r="I26" s="111"/>
      <c r="J26" s="111"/>
      <c r="K26" s="116" t="s">
        <v>15</v>
      </c>
      <c r="L26" s="112"/>
      <c r="M26" s="106" t="s">
        <v>16</v>
      </c>
      <c r="N26" s="107"/>
    </row>
    <row r="27" spans="1:19" s="25" customFormat="1" ht="14.25" customHeight="1">
      <c r="A27" s="117"/>
      <c r="B27" s="117"/>
      <c r="C27" s="117"/>
      <c r="D27" s="113"/>
      <c r="E27" s="117"/>
      <c r="F27" s="117"/>
      <c r="G27" s="113"/>
      <c r="H27" s="110"/>
      <c r="I27" s="117"/>
      <c r="J27" s="117"/>
      <c r="K27" s="117"/>
      <c r="L27" s="113"/>
      <c r="M27" s="53" t="s">
        <v>17</v>
      </c>
      <c r="N27" s="53" t="s">
        <v>18</v>
      </c>
    </row>
    <row r="28" spans="1:19" s="25" customFormat="1" ht="12">
      <c r="A28" s="77">
        <v>1</v>
      </c>
      <c r="B28" s="77">
        <v>2</v>
      </c>
      <c r="C28" s="77">
        <v>3</v>
      </c>
      <c r="D28" s="77">
        <v>4</v>
      </c>
      <c r="E28" s="77">
        <v>5</v>
      </c>
      <c r="F28" s="77">
        <v>6</v>
      </c>
      <c r="G28" s="77">
        <v>7</v>
      </c>
      <c r="H28" s="77">
        <v>8</v>
      </c>
      <c r="I28" s="77">
        <v>9</v>
      </c>
      <c r="J28" s="77">
        <v>10</v>
      </c>
      <c r="K28" s="77">
        <v>11</v>
      </c>
      <c r="L28" s="77">
        <v>12</v>
      </c>
      <c r="M28" s="77">
        <v>13</v>
      </c>
      <c r="N28" s="77">
        <v>14</v>
      </c>
      <c r="O28" s="32"/>
      <c r="P28" s="32"/>
      <c r="Q28" s="32"/>
    </row>
    <row r="29" spans="1:19" s="37" customFormat="1" ht="17.850000000000001" customHeight="1">
      <c r="A29" s="89" t="s">
        <v>45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1:19" s="25" customFormat="1" ht="84">
      <c r="A30" s="33">
        <v>1</v>
      </c>
      <c r="B30" s="34" t="s">
        <v>46</v>
      </c>
      <c r="C30" s="34" t="s">
        <v>47</v>
      </c>
      <c r="D30" s="76">
        <v>3.5459999999999998</v>
      </c>
      <c r="E30" s="35" t="s">
        <v>48</v>
      </c>
      <c r="F30" s="35">
        <v>8.57</v>
      </c>
      <c r="G30" s="35">
        <v>347.66</v>
      </c>
      <c r="H30" s="35" t="s">
        <v>49</v>
      </c>
      <c r="I30" s="36">
        <v>21530</v>
      </c>
      <c r="J30" s="36">
        <v>16143</v>
      </c>
      <c r="K30" s="36">
        <v>183</v>
      </c>
      <c r="L30" s="36">
        <v>5204</v>
      </c>
      <c r="M30" s="35">
        <v>43.5</v>
      </c>
      <c r="N30" s="35">
        <v>154.25</v>
      </c>
      <c r="O30" s="37"/>
      <c r="P30" s="37"/>
      <c r="Q30" s="37"/>
      <c r="R30" s="37"/>
      <c r="S30" s="37"/>
    </row>
    <row r="31" spans="1:19" s="25" customFormat="1" ht="60">
      <c r="A31" s="33">
        <v>2</v>
      </c>
      <c r="B31" s="34" t="s">
        <v>50</v>
      </c>
      <c r="C31" s="34" t="s">
        <v>51</v>
      </c>
      <c r="D31" s="76">
        <v>1.762</v>
      </c>
      <c r="E31" s="35" t="s">
        <v>52</v>
      </c>
      <c r="F31" s="35" t="s">
        <v>53</v>
      </c>
      <c r="G31" s="35">
        <v>8045.6</v>
      </c>
      <c r="H31" s="35" t="s">
        <v>54</v>
      </c>
      <c r="I31" s="36">
        <v>90109</v>
      </c>
      <c r="J31" s="36">
        <v>37420</v>
      </c>
      <c r="K31" s="36" t="s">
        <v>55</v>
      </c>
      <c r="L31" s="36">
        <v>51474</v>
      </c>
      <c r="M31" s="35" t="s">
        <v>56</v>
      </c>
      <c r="N31" s="35" t="s">
        <v>57</v>
      </c>
      <c r="O31" s="37"/>
      <c r="P31" s="37"/>
      <c r="Q31" s="37"/>
      <c r="R31" s="37"/>
      <c r="S31" s="37"/>
    </row>
    <row r="32" spans="1:19" s="25" customFormat="1" ht="60">
      <c r="A32" s="33">
        <v>3</v>
      </c>
      <c r="B32" s="34" t="s">
        <v>58</v>
      </c>
      <c r="C32" s="34" t="s">
        <v>59</v>
      </c>
      <c r="D32" s="76">
        <v>0.48</v>
      </c>
      <c r="E32" s="35" t="s">
        <v>60</v>
      </c>
      <c r="F32" s="35" t="s">
        <v>61</v>
      </c>
      <c r="G32" s="35">
        <v>200.42</v>
      </c>
      <c r="H32" s="35" t="s">
        <v>62</v>
      </c>
      <c r="I32" s="36">
        <v>642</v>
      </c>
      <c r="J32" s="36">
        <v>329</v>
      </c>
      <c r="K32" s="36" t="s">
        <v>63</v>
      </c>
      <c r="L32" s="36">
        <v>290</v>
      </c>
      <c r="M32" s="35" t="s">
        <v>64</v>
      </c>
      <c r="N32" s="35">
        <v>2.5499999999999998</v>
      </c>
      <c r="O32" s="37"/>
      <c r="P32" s="37"/>
      <c r="Q32" s="37"/>
      <c r="R32" s="37"/>
      <c r="S32" s="37"/>
    </row>
    <row r="33" spans="1:19" s="25" customFormat="1" ht="96">
      <c r="A33" s="33">
        <v>4</v>
      </c>
      <c r="B33" s="34" t="s">
        <v>65</v>
      </c>
      <c r="C33" s="34" t="s">
        <v>66</v>
      </c>
      <c r="D33" s="76">
        <v>0.48</v>
      </c>
      <c r="E33" s="35" t="s">
        <v>67</v>
      </c>
      <c r="F33" s="35" t="s">
        <v>68</v>
      </c>
      <c r="G33" s="35">
        <v>549.41999999999996</v>
      </c>
      <c r="H33" s="35" t="s">
        <v>69</v>
      </c>
      <c r="I33" s="36">
        <v>1434</v>
      </c>
      <c r="J33" s="36">
        <v>404</v>
      </c>
      <c r="K33" s="36" t="s">
        <v>70</v>
      </c>
      <c r="L33" s="36">
        <v>999</v>
      </c>
      <c r="M33" s="35" t="s">
        <v>71</v>
      </c>
      <c r="N33" s="35" t="s">
        <v>72</v>
      </c>
      <c r="O33" s="37"/>
      <c r="P33" s="37"/>
      <c r="Q33" s="37"/>
      <c r="R33" s="37"/>
      <c r="S33" s="37"/>
    </row>
    <row r="34" spans="1:19" s="66" customFormat="1" ht="60">
      <c r="A34" s="33">
        <v>5</v>
      </c>
      <c r="B34" s="34" t="s">
        <v>73</v>
      </c>
      <c r="C34" s="34" t="s">
        <v>74</v>
      </c>
      <c r="D34" s="76">
        <v>0.16900000000000001</v>
      </c>
      <c r="E34" s="35" t="s">
        <v>75</v>
      </c>
      <c r="F34" s="35" t="s">
        <v>76</v>
      </c>
      <c r="G34" s="35">
        <v>6146.74</v>
      </c>
      <c r="H34" s="35" t="s">
        <v>77</v>
      </c>
      <c r="I34" s="36">
        <v>9414</v>
      </c>
      <c r="J34" s="36">
        <v>3911</v>
      </c>
      <c r="K34" s="36" t="s">
        <v>78</v>
      </c>
      <c r="L34" s="36">
        <v>4543</v>
      </c>
      <c r="M34" s="35" t="s">
        <v>79</v>
      </c>
      <c r="N34" s="35" t="s">
        <v>80</v>
      </c>
      <c r="O34" s="37"/>
      <c r="P34" s="37"/>
      <c r="Q34" s="37"/>
      <c r="R34" s="37"/>
      <c r="S34" s="37"/>
    </row>
    <row r="35" spans="1:19" ht="60">
      <c r="A35" s="33">
        <v>6</v>
      </c>
      <c r="B35" s="34" t="s">
        <v>81</v>
      </c>
      <c r="C35" s="34" t="s">
        <v>82</v>
      </c>
      <c r="D35" s="76">
        <v>4.7E-2</v>
      </c>
      <c r="E35" s="35" t="s">
        <v>83</v>
      </c>
      <c r="F35" s="35"/>
      <c r="G35" s="35"/>
      <c r="H35" s="35" t="s">
        <v>84</v>
      </c>
      <c r="I35" s="36">
        <v>101</v>
      </c>
      <c r="J35" s="36">
        <v>101</v>
      </c>
      <c r="K35" s="36"/>
      <c r="L35" s="36"/>
      <c r="M35" s="35">
        <v>22.82</v>
      </c>
      <c r="N35" s="35">
        <v>1.07</v>
      </c>
      <c r="O35" s="37"/>
      <c r="P35" s="37"/>
      <c r="Q35" s="37"/>
      <c r="R35" s="37"/>
      <c r="S35" s="37"/>
    </row>
    <row r="36" spans="1:19" ht="72">
      <c r="A36" s="33">
        <v>7</v>
      </c>
      <c r="B36" s="34" t="s">
        <v>85</v>
      </c>
      <c r="C36" s="34" t="s">
        <v>86</v>
      </c>
      <c r="D36" s="76">
        <v>4.7E-2</v>
      </c>
      <c r="E36" s="35" t="s">
        <v>87</v>
      </c>
      <c r="F36" s="35" t="s">
        <v>88</v>
      </c>
      <c r="G36" s="35">
        <v>5258.38</v>
      </c>
      <c r="H36" s="35" t="s">
        <v>89</v>
      </c>
      <c r="I36" s="36">
        <v>1683</v>
      </c>
      <c r="J36" s="36">
        <v>679</v>
      </c>
      <c r="K36" s="36" t="s">
        <v>90</v>
      </c>
      <c r="L36" s="36">
        <v>986</v>
      </c>
      <c r="M36" s="35" t="s">
        <v>91</v>
      </c>
      <c r="N36" s="35" t="s">
        <v>92</v>
      </c>
      <c r="O36" s="37"/>
      <c r="P36" s="37"/>
      <c r="Q36" s="37"/>
      <c r="R36" s="37"/>
      <c r="S36" s="37"/>
    </row>
    <row r="37" spans="1:19" ht="84">
      <c r="A37" s="33">
        <v>8</v>
      </c>
      <c r="B37" s="34" t="s">
        <v>93</v>
      </c>
      <c r="C37" s="34" t="s">
        <v>94</v>
      </c>
      <c r="D37" s="76">
        <v>0.2</v>
      </c>
      <c r="E37" s="35" t="s">
        <v>95</v>
      </c>
      <c r="F37" s="35">
        <v>1.31</v>
      </c>
      <c r="G37" s="35">
        <v>1386.94</v>
      </c>
      <c r="H37" s="35" t="s">
        <v>96</v>
      </c>
      <c r="I37" s="36">
        <v>5451</v>
      </c>
      <c r="J37" s="36">
        <v>4274</v>
      </c>
      <c r="K37" s="36">
        <v>1</v>
      </c>
      <c r="L37" s="36">
        <v>1176</v>
      </c>
      <c r="M37" s="35">
        <v>201.84</v>
      </c>
      <c r="N37" s="35">
        <v>40.369999999999997</v>
      </c>
      <c r="O37" s="37"/>
      <c r="P37" s="37"/>
      <c r="Q37" s="37"/>
      <c r="R37" s="37"/>
      <c r="S37" s="37"/>
    </row>
    <row r="38" spans="1:19" ht="84">
      <c r="A38" s="33">
        <v>9</v>
      </c>
      <c r="B38" s="34" t="s">
        <v>97</v>
      </c>
      <c r="C38" s="34" t="s">
        <v>98</v>
      </c>
      <c r="D38" s="76">
        <v>2.5000000000000001E-2</v>
      </c>
      <c r="E38" s="35" t="s">
        <v>99</v>
      </c>
      <c r="F38" s="35" t="s">
        <v>100</v>
      </c>
      <c r="G38" s="35">
        <v>9380.14</v>
      </c>
      <c r="H38" s="35" t="s">
        <v>101</v>
      </c>
      <c r="I38" s="36">
        <v>2040</v>
      </c>
      <c r="J38" s="36">
        <v>1001</v>
      </c>
      <c r="K38" s="36" t="s">
        <v>102</v>
      </c>
      <c r="L38" s="36">
        <v>1023</v>
      </c>
      <c r="M38" s="35" t="s">
        <v>103</v>
      </c>
      <c r="N38" s="35" t="s">
        <v>104</v>
      </c>
      <c r="O38" s="37"/>
      <c r="P38" s="37"/>
      <c r="Q38" s="37"/>
      <c r="R38" s="37"/>
      <c r="S38" s="37"/>
    </row>
    <row r="39" spans="1:19" s="69" customFormat="1" ht="60">
      <c r="A39" s="33">
        <v>10</v>
      </c>
      <c r="B39" s="34" t="s">
        <v>105</v>
      </c>
      <c r="C39" s="34" t="s">
        <v>106</v>
      </c>
      <c r="D39" s="76">
        <v>4.1999999999999997E-3</v>
      </c>
      <c r="E39" s="35" t="s">
        <v>107</v>
      </c>
      <c r="F39" s="35" t="s">
        <v>108</v>
      </c>
      <c r="G39" s="35">
        <v>8061.68</v>
      </c>
      <c r="H39" s="35" t="s">
        <v>109</v>
      </c>
      <c r="I39" s="36">
        <v>157</v>
      </c>
      <c r="J39" s="36">
        <v>26</v>
      </c>
      <c r="K39" s="36">
        <v>1</v>
      </c>
      <c r="L39" s="36">
        <v>130</v>
      </c>
      <c r="M39" s="35" t="s">
        <v>110</v>
      </c>
      <c r="N39" s="35">
        <v>0.27</v>
      </c>
      <c r="O39" s="37"/>
      <c r="P39" s="37"/>
      <c r="Q39" s="37"/>
      <c r="R39" s="37"/>
      <c r="S39" s="37"/>
    </row>
    <row r="40" spans="1:19" ht="60">
      <c r="A40" s="78">
        <v>11</v>
      </c>
      <c r="B40" s="79" t="s">
        <v>111</v>
      </c>
      <c r="C40" s="79" t="s">
        <v>112</v>
      </c>
      <c r="D40" s="80">
        <v>2.2000000000000002</v>
      </c>
      <c r="E40" s="81" t="s">
        <v>113</v>
      </c>
      <c r="F40" s="81"/>
      <c r="G40" s="81">
        <v>12.59</v>
      </c>
      <c r="H40" s="81" t="s">
        <v>114</v>
      </c>
      <c r="I40" s="82">
        <v>764</v>
      </c>
      <c r="J40" s="82">
        <v>648</v>
      </c>
      <c r="K40" s="82"/>
      <c r="L40" s="82">
        <v>116</v>
      </c>
      <c r="M40" s="81">
        <v>2.71</v>
      </c>
      <c r="N40" s="81">
        <v>5.96</v>
      </c>
      <c r="O40" s="37"/>
      <c r="P40" s="37"/>
      <c r="Q40" s="37"/>
      <c r="R40" s="37"/>
      <c r="S40" s="37"/>
    </row>
    <row r="41" spans="1:19" ht="36">
      <c r="A41" s="91" t="s">
        <v>115</v>
      </c>
      <c r="B41" s="92"/>
      <c r="C41" s="92"/>
      <c r="D41" s="92"/>
      <c r="E41" s="92"/>
      <c r="F41" s="92"/>
      <c r="G41" s="92"/>
      <c r="H41" s="92"/>
      <c r="I41" s="82">
        <v>241971</v>
      </c>
      <c r="J41" s="82"/>
      <c r="K41" s="82"/>
      <c r="L41" s="82"/>
      <c r="M41" s="81"/>
      <c r="N41" s="81" t="s">
        <v>116</v>
      </c>
      <c r="O41" s="37"/>
      <c r="P41" s="37"/>
      <c r="Q41" s="37"/>
      <c r="R41" s="37"/>
      <c r="S41" s="37"/>
    </row>
    <row r="42" spans="1:19" ht="17.850000000000001" customHeight="1">
      <c r="A42" s="89" t="s">
        <v>117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37"/>
      <c r="P42" s="37"/>
      <c r="Q42" s="37"/>
      <c r="R42" s="37"/>
      <c r="S42" s="37"/>
    </row>
    <row r="43" spans="1:19" ht="60">
      <c r="A43" s="33">
        <v>12</v>
      </c>
      <c r="B43" s="34" t="s">
        <v>73</v>
      </c>
      <c r="C43" s="34" t="s">
        <v>118</v>
      </c>
      <c r="D43" s="76">
        <v>0.376</v>
      </c>
      <c r="E43" s="35" t="s">
        <v>75</v>
      </c>
      <c r="F43" s="35" t="s">
        <v>76</v>
      </c>
      <c r="G43" s="35">
        <v>6146.74</v>
      </c>
      <c r="H43" s="35" t="s">
        <v>77</v>
      </c>
      <c r="I43" s="36">
        <v>20944</v>
      </c>
      <c r="J43" s="36">
        <v>8702</v>
      </c>
      <c r="K43" s="36" t="s">
        <v>119</v>
      </c>
      <c r="L43" s="36">
        <v>10106</v>
      </c>
      <c r="M43" s="35" t="s">
        <v>79</v>
      </c>
      <c r="N43" s="35" t="s">
        <v>120</v>
      </c>
      <c r="O43" s="37"/>
      <c r="P43" s="37"/>
      <c r="Q43" s="37"/>
      <c r="R43" s="37"/>
      <c r="S43" s="37"/>
    </row>
    <row r="44" spans="1:19" ht="60">
      <c r="A44" s="33">
        <v>13</v>
      </c>
      <c r="B44" s="34" t="s">
        <v>81</v>
      </c>
      <c r="C44" s="34" t="s">
        <v>121</v>
      </c>
      <c r="D44" s="76">
        <v>0.10100000000000001</v>
      </c>
      <c r="E44" s="35" t="s">
        <v>83</v>
      </c>
      <c r="F44" s="35"/>
      <c r="G44" s="35"/>
      <c r="H44" s="35" t="s">
        <v>84</v>
      </c>
      <c r="I44" s="36">
        <v>218</v>
      </c>
      <c r="J44" s="36">
        <v>218</v>
      </c>
      <c r="K44" s="36"/>
      <c r="L44" s="36"/>
      <c r="M44" s="35">
        <v>22.82</v>
      </c>
      <c r="N44" s="35">
        <v>2.2999999999999998</v>
      </c>
      <c r="O44" s="37"/>
      <c r="P44" s="37"/>
      <c r="Q44" s="37"/>
      <c r="R44" s="37"/>
      <c r="S44" s="37"/>
    </row>
    <row r="45" spans="1:19" ht="72">
      <c r="A45" s="78">
        <v>14</v>
      </c>
      <c r="B45" s="79" t="s">
        <v>85</v>
      </c>
      <c r="C45" s="79" t="s">
        <v>122</v>
      </c>
      <c r="D45" s="80">
        <v>0.10100000000000001</v>
      </c>
      <c r="E45" s="81" t="s">
        <v>87</v>
      </c>
      <c r="F45" s="81" t="s">
        <v>88</v>
      </c>
      <c r="G45" s="81">
        <v>5258.38</v>
      </c>
      <c r="H45" s="81" t="s">
        <v>89</v>
      </c>
      <c r="I45" s="82">
        <v>3616</v>
      </c>
      <c r="J45" s="82">
        <v>1460</v>
      </c>
      <c r="K45" s="82" t="s">
        <v>123</v>
      </c>
      <c r="L45" s="82">
        <v>2118</v>
      </c>
      <c r="M45" s="81" t="s">
        <v>91</v>
      </c>
      <c r="N45" s="81" t="s">
        <v>124</v>
      </c>
      <c r="O45" s="37"/>
      <c r="P45" s="37"/>
      <c r="Q45" s="37"/>
      <c r="R45" s="37"/>
      <c r="S45" s="37"/>
    </row>
    <row r="46" spans="1:19" ht="36">
      <c r="A46" s="91" t="s">
        <v>125</v>
      </c>
      <c r="B46" s="92"/>
      <c r="C46" s="92"/>
      <c r="D46" s="92"/>
      <c r="E46" s="92"/>
      <c r="F46" s="92"/>
      <c r="G46" s="92"/>
      <c r="H46" s="92"/>
      <c r="I46" s="82">
        <v>38743</v>
      </c>
      <c r="J46" s="82"/>
      <c r="K46" s="82"/>
      <c r="L46" s="82"/>
      <c r="M46" s="81"/>
      <c r="N46" s="81" t="s">
        <v>126</v>
      </c>
      <c r="O46" s="37"/>
      <c r="P46" s="37"/>
      <c r="Q46" s="37"/>
      <c r="R46" s="37"/>
      <c r="S46" s="37"/>
    </row>
    <row r="47" spans="1:19" ht="17.850000000000001" customHeight="1">
      <c r="A47" s="89" t="s">
        <v>127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37"/>
      <c r="P47" s="37"/>
      <c r="Q47" s="37"/>
      <c r="R47" s="37"/>
      <c r="S47" s="37"/>
    </row>
    <row r="48" spans="1:19" ht="60">
      <c r="A48" s="33">
        <v>15</v>
      </c>
      <c r="B48" s="34" t="s">
        <v>128</v>
      </c>
      <c r="C48" s="34" t="s">
        <v>129</v>
      </c>
      <c r="D48" s="76">
        <v>5.1999999999999998E-2</v>
      </c>
      <c r="E48" s="35" t="s">
        <v>130</v>
      </c>
      <c r="F48" s="35" t="s">
        <v>131</v>
      </c>
      <c r="G48" s="35"/>
      <c r="H48" s="35" t="s">
        <v>132</v>
      </c>
      <c r="I48" s="36">
        <v>1063</v>
      </c>
      <c r="J48" s="36">
        <v>396</v>
      </c>
      <c r="K48" s="36" t="s">
        <v>133</v>
      </c>
      <c r="L48" s="36"/>
      <c r="M48" s="35" t="s">
        <v>134</v>
      </c>
      <c r="N48" s="35" t="s">
        <v>135</v>
      </c>
      <c r="O48" s="37"/>
      <c r="P48" s="37"/>
      <c r="Q48" s="37"/>
      <c r="R48" s="37"/>
      <c r="S48" s="37"/>
    </row>
    <row r="49" spans="1:19" ht="60">
      <c r="A49" s="33">
        <v>16</v>
      </c>
      <c r="B49" s="34" t="s">
        <v>136</v>
      </c>
      <c r="C49" s="34" t="s">
        <v>137</v>
      </c>
      <c r="D49" s="76">
        <v>5.0999999999999997E-2</v>
      </c>
      <c r="E49" s="35" t="s">
        <v>138</v>
      </c>
      <c r="F49" s="35" t="s">
        <v>139</v>
      </c>
      <c r="G49" s="35">
        <v>72507.070000000007</v>
      </c>
      <c r="H49" s="35" t="s">
        <v>140</v>
      </c>
      <c r="I49" s="36">
        <v>17314</v>
      </c>
      <c r="J49" s="36">
        <v>867</v>
      </c>
      <c r="K49" s="36" t="s">
        <v>141</v>
      </c>
      <c r="L49" s="36">
        <v>15972</v>
      </c>
      <c r="M49" s="35" t="s">
        <v>142</v>
      </c>
      <c r="N49" s="35" t="s">
        <v>143</v>
      </c>
      <c r="O49" s="37"/>
      <c r="P49" s="37"/>
      <c r="Q49" s="37"/>
      <c r="R49" s="37"/>
      <c r="S49" s="37"/>
    </row>
    <row r="50" spans="1:19" ht="48">
      <c r="A50" s="33">
        <v>17</v>
      </c>
      <c r="B50" s="34" t="s">
        <v>144</v>
      </c>
      <c r="C50" s="34" t="s">
        <v>145</v>
      </c>
      <c r="D50" s="76">
        <v>-5.202</v>
      </c>
      <c r="E50" s="35">
        <v>688.13</v>
      </c>
      <c r="F50" s="35"/>
      <c r="G50" s="35">
        <v>688.13</v>
      </c>
      <c r="H50" s="35" t="s">
        <v>146</v>
      </c>
      <c r="I50" s="36">
        <v>-15491</v>
      </c>
      <c r="J50" s="36"/>
      <c r="K50" s="36"/>
      <c r="L50" s="36">
        <v>-15491</v>
      </c>
      <c r="M50" s="35"/>
      <c r="N50" s="35"/>
      <c r="O50" s="37"/>
      <c r="P50" s="37"/>
      <c r="Q50" s="37"/>
      <c r="R50" s="37"/>
      <c r="S50" s="37"/>
    </row>
    <row r="51" spans="1:19" ht="48">
      <c r="A51" s="33">
        <v>18</v>
      </c>
      <c r="B51" s="34" t="s">
        <v>147</v>
      </c>
      <c r="C51" s="34" t="s">
        <v>148</v>
      </c>
      <c r="D51" s="76">
        <v>5.202</v>
      </c>
      <c r="E51" s="35">
        <v>798.06</v>
      </c>
      <c r="F51" s="35"/>
      <c r="G51" s="35">
        <v>798.06</v>
      </c>
      <c r="H51" s="35" t="s">
        <v>149</v>
      </c>
      <c r="I51" s="36">
        <v>17094</v>
      </c>
      <c r="J51" s="36"/>
      <c r="K51" s="36"/>
      <c r="L51" s="36">
        <v>17094</v>
      </c>
      <c r="M51" s="35"/>
      <c r="N51" s="35"/>
      <c r="O51" s="37"/>
      <c r="P51" s="37"/>
      <c r="Q51" s="37"/>
      <c r="R51" s="37"/>
      <c r="S51" s="37"/>
    </row>
    <row r="52" spans="1:19" ht="60">
      <c r="A52" s="33">
        <v>19</v>
      </c>
      <c r="B52" s="34" t="s">
        <v>150</v>
      </c>
      <c r="C52" s="34" t="s">
        <v>151</v>
      </c>
      <c r="D52" s="76">
        <v>3.45</v>
      </c>
      <c r="E52" s="35" t="s">
        <v>152</v>
      </c>
      <c r="F52" s="35" t="s">
        <v>153</v>
      </c>
      <c r="G52" s="35">
        <v>220.65</v>
      </c>
      <c r="H52" s="35" t="s">
        <v>154</v>
      </c>
      <c r="I52" s="36">
        <v>6904</v>
      </c>
      <c r="J52" s="36">
        <v>819</v>
      </c>
      <c r="K52" s="36" t="s">
        <v>155</v>
      </c>
      <c r="L52" s="36">
        <v>5069</v>
      </c>
      <c r="M52" s="35" t="s">
        <v>156</v>
      </c>
      <c r="N52" s="35" t="s">
        <v>157</v>
      </c>
      <c r="O52" s="37"/>
      <c r="P52" s="37"/>
      <c r="Q52" s="37"/>
      <c r="R52" s="37"/>
      <c r="S52" s="37"/>
    </row>
    <row r="53" spans="1:19" ht="60">
      <c r="A53" s="33">
        <v>20</v>
      </c>
      <c r="B53" s="34" t="s">
        <v>158</v>
      </c>
      <c r="C53" s="34" t="s">
        <v>159</v>
      </c>
      <c r="D53" s="76">
        <v>0.67</v>
      </c>
      <c r="E53" s="35" t="s">
        <v>160</v>
      </c>
      <c r="F53" s="35" t="s">
        <v>161</v>
      </c>
      <c r="G53" s="35">
        <v>3288.28</v>
      </c>
      <c r="H53" s="35" t="s">
        <v>162</v>
      </c>
      <c r="I53" s="36">
        <v>14647</v>
      </c>
      <c r="J53" s="36">
        <v>5219</v>
      </c>
      <c r="K53" s="36" t="s">
        <v>163</v>
      </c>
      <c r="L53" s="36">
        <v>9119</v>
      </c>
      <c r="M53" s="35" t="s">
        <v>164</v>
      </c>
      <c r="N53" s="35" t="s">
        <v>165</v>
      </c>
      <c r="O53" s="37"/>
      <c r="P53" s="37"/>
      <c r="Q53" s="37"/>
      <c r="R53" s="37"/>
      <c r="S53" s="37"/>
    </row>
    <row r="54" spans="1:19" ht="48">
      <c r="A54" s="33">
        <v>21</v>
      </c>
      <c r="B54" s="34" t="s">
        <v>166</v>
      </c>
      <c r="C54" s="34" t="s">
        <v>167</v>
      </c>
      <c r="D54" s="76">
        <v>-2.613</v>
      </c>
      <c r="E54" s="35">
        <v>798.06</v>
      </c>
      <c r="F54" s="35"/>
      <c r="G54" s="35">
        <v>798.06</v>
      </c>
      <c r="H54" s="35" t="s">
        <v>149</v>
      </c>
      <c r="I54" s="36">
        <v>-8586</v>
      </c>
      <c r="J54" s="36"/>
      <c r="K54" s="36"/>
      <c r="L54" s="36">
        <v>-8586</v>
      </c>
      <c r="M54" s="35"/>
      <c r="N54" s="35"/>
      <c r="O54" s="37"/>
      <c r="P54" s="37"/>
      <c r="Q54" s="37"/>
      <c r="R54" s="37"/>
      <c r="S54" s="37"/>
    </row>
    <row r="55" spans="1:19" ht="48">
      <c r="A55" s="33">
        <v>22</v>
      </c>
      <c r="B55" s="34" t="s">
        <v>166</v>
      </c>
      <c r="C55" s="34" t="s">
        <v>167</v>
      </c>
      <c r="D55" s="76">
        <v>2.0903999999999998</v>
      </c>
      <c r="E55" s="35">
        <v>798.06</v>
      </c>
      <c r="F55" s="35"/>
      <c r="G55" s="35">
        <v>798.06</v>
      </c>
      <c r="H55" s="35" t="s">
        <v>149</v>
      </c>
      <c r="I55" s="36">
        <v>6869</v>
      </c>
      <c r="J55" s="36"/>
      <c r="K55" s="36"/>
      <c r="L55" s="36">
        <v>6869</v>
      </c>
      <c r="M55" s="35"/>
      <c r="N55" s="35"/>
      <c r="O55" s="37"/>
      <c r="P55" s="37"/>
      <c r="Q55" s="37"/>
      <c r="R55" s="37"/>
      <c r="S55" s="37"/>
    </row>
    <row r="56" spans="1:19" ht="48">
      <c r="A56" s="33">
        <v>23</v>
      </c>
      <c r="B56" s="34" t="s">
        <v>168</v>
      </c>
      <c r="C56" s="34" t="s">
        <v>169</v>
      </c>
      <c r="D56" s="76">
        <v>67</v>
      </c>
      <c r="E56" s="35">
        <v>25.76</v>
      </c>
      <c r="F56" s="35"/>
      <c r="G56" s="35">
        <v>25.76</v>
      </c>
      <c r="H56" s="35" t="s">
        <v>170</v>
      </c>
      <c r="I56" s="36">
        <v>7814</v>
      </c>
      <c r="J56" s="36"/>
      <c r="K56" s="36"/>
      <c r="L56" s="36">
        <v>7814</v>
      </c>
      <c r="M56" s="35"/>
      <c r="N56" s="35"/>
      <c r="O56" s="37"/>
      <c r="P56" s="37"/>
      <c r="Q56" s="37"/>
      <c r="R56" s="37"/>
      <c r="S56" s="37"/>
    </row>
    <row r="57" spans="1:19" ht="60">
      <c r="A57" s="33">
        <v>24</v>
      </c>
      <c r="B57" s="34" t="s">
        <v>171</v>
      </c>
      <c r="C57" s="34" t="s">
        <v>172</v>
      </c>
      <c r="D57" s="76">
        <v>2.09</v>
      </c>
      <c r="E57" s="35" t="s">
        <v>173</v>
      </c>
      <c r="F57" s="35"/>
      <c r="G57" s="35"/>
      <c r="H57" s="35" t="s">
        <v>174</v>
      </c>
      <c r="I57" s="36">
        <v>738</v>
      </c>
      <c r="J57" s="36">
        <v>738</v>
      </c>
      <c r="K57" s="36"/>
      <c r="L57" s="36"/>
      <c r="M57" s="35"/>
      <c r="N57" s="35"/>
      <c r="O57" s="37"/>
      <c r="P57" s="37"/>
      <c r="Q57" s="37"/>
      <c r="R57" s="37"/>
      <c r="S57" s="37"/>
    </row>
    <row r="58" spans="1:19" ht="84">
      <c r="A58" s="33">
        <v>25</v>
      </c>
      <c r="B58" s="34" t="s">
        <v>175</v>
      </c>
      <c r="C58" s="34" t="s">
        <v>176</v>
      </c>
      <c r="D58" s="76">
        <v>12.48</v>
      </c>
      <c r="E58" s="35">
        <v>3.53</v>
      </c>
      <c r="F58" s="35">
        <v>3.53</v>
      </c>
      <c r="G58" s="35"/>
      <c r="H58" s="35" t="s">
        <v>177</v>
      </c>
      <c r="I58" s="36">
        <v>320</v>
      </c>
      <c r="J58" s="36"/>
      <c r="K58" s="36">
        <v>320</v>
      </c>
      <c r="L58" s="36"/>
      <c r="M58" s="35"/>
      <c r="N58" s="35"/>
      <c r="O58" s="37"/>
      <c r="P58" s="37"/>
      <c r="Q58" s="37"/>
      <c r="R58" s="37"/>
      <c r="S58" s="37"/>
    </row>
    <row r="59" spans="1:19" ht="72">
      <c r="A59" s="78">
        <v>26</v>
      </c>
      <c r="B59" s="79" t="s">
        <v>178</v>
      </c>
      <c r="C59" s="79" t="s">
        <v>179</v>
      </c>
      <c r="D59" s="80">
        <v>15.38</v>
      </c>
      <c r="E59" s="81">
        <v>11.42</v>
      </c>
      <c r="F59" s="81">
        <v>11.42</v>
      </c>
      <c r="G59" s="81"/>
      <c r="H59" s="81" t="s">
        <v>180</v>
      </c>
      <c r="I59" s="82">
        <v>1375</v>
      </c>
      <c r="J59" s="82"/>
      <c r="K59" s="82">
        <v>1375</v>
      </c>
      <c r="L59" s="82"/>
      <c r="M59" s="81"/>
      <c r="N59" s="81"/>
      <c r="O59" s="37"/>
      <c r="P59" s="37"/>
      <c r="Q59" s="37"/>
      <c r="R59" s="37"/>
      <c r="S59" s="37"/>
    </row>
    <row r="60" spans="1:19" ht="36">
      <c r="A60" s="91" t="s">
        <v>181</v>
      </c>
      <c r="B60" s="92"/>
      <c r="C60" s="92"/>
      <c r="D60" s="92"/>
      <c r="E60" s="92"/>
      <c r="F60" s="92"/>
      <c r="G60" s="92"/>
      <c r="H60" s="92"/>
      <c r="I60" s="82">
        <v>62865</v>
      </c>
      <c r="J60" s="82"/>
      <c r="K60" s="82"/>
      <c r="L60" s="82"/>
      <c r="M60" s="81"/>
      <c r="N60" s="81" t="s">
        <v>182</v>
      </c>
      <c r="O60" s="37"/>
      <c r="P60" s="37"/>
      <c r="Q60" s="37"/>
      <c r="R60" s="37"/>
      <c r="S60" s="37"/>
    </row>
    <row r="61" spans="1:19" ht="36">
      <c r="A61" s="87" t="s">
        <v>183</v>
      </c>
      <c r="B61" s="88"/>
      <c r="C61" s="88"/>
      <c r="D61" s="88"/>
      <c r="E61" s="88"/>
      <c r="F61" s="88"/>
      <c r="G61" s="88"/>
      <c r="H61" s="88"/>
      <c r="I61" s="83">
        <v>208164</v>
      </c>
      <c r="J61" s="83">
        <v>83355</v>
      </c>
      <c r="K61" s="83" t="s">
        <v>184</v>
      </c>
      <c r="L61" s="83">
        <v>116025</v>
      </c>
      <c r="M61" s="84"/>
      <c r="N61" s="84" t="s">
        <v>185</v>
      </c>
      <c r="O61" s="37"/>
      <c r="P61" s="37"/>
      <c r="Q61" s="37"/>
      <c r="R61" s="37"/>
      <c r="S61" s="37"/>
    </row>
    <row r="62" spans="1:19" ht="36">
      <c r="A62" s="87" t="s">
        <v>186</v>
      </c>
      <c r="B62" s="88"/>
      <c r="C62" s="88"/>
      <c r="D62" s="88"/>
      <c r="E62" s="88"/>
      <c r="F62" s="88"/>
      <c r="G62" s="88"/>
      <c r="H62" s="88"/>
      <c r="I62" s="83">
        <v>217389</v>
      </c>
      <c r="J62" s="83">
        <v>92207</v>
      </c>
      <c r="K62" s="83" t="s">
        <v>187</v>
      </c>
      <c r="L62" s="83">
        <v>116025</v>
      </c>
      <c r="M62" s="84"/>
      <c r="N62" s="84" t="s">
        <v>188</v>
      </c>
      <c r="O62" s="37"/>
      <c r="P62" s="37"/>
      <c r="Q62" s="37"/>
      <c r="R62" s="37"/>
      <c r="S62" s="37"/>
    </row>
    <row r="63" spans="1:19" ht="12.75">
      <c r="A63" s="87" t="s">
        <v>189</v>
      </c>
      <c r="B63" s="88"/>
      <c r="C63" s="88"/>
      <c r="D63" s="88"/>
      <c r="E63" s="88"/>
      <c r="F63" s="88"/>
      <c r="G63" s="88"/>
      <c r="H63" s="88"/>
      <c r="I63" s="83"/>
      <c r="J63" s="83"/>
      <c r="K63" s="83"/>
      <c r="L63" s="83"/>
      <c r="M63" s="84"/>
      <c r="N63" s="84"/>
      <c r="O63" s="37"/>
      <c r="P63" s="37"/>
      <c r="Q63" s="37"/>
      <c r="R63" s="37"/>
      <c r="S63" s="37"/>
    </row>
    <row r="64" spans="1:19" ht="36">
      <c r="A64" s="87" t="s">
        <v>190</v>
      </c>
      <c r="B64" s="88"/>
      <c r="C64" s="88"/>
      <c r="D64" s="88"/>
      <c r="E64" s="88"/>
      <c r="F64" s="88"/>
      <c r="G64" s="88"/>
      <c r="H64" s="88"/>
      <c r="I64" s="83">
        <v>8</v>
      </c>
      <c r="J64" s="83"/>
      <c r="K64" s="83" t="s">
        <v>191</v>
      </c>
      <c r="L64" s="83"/>
      <c r="M64" s="84"/>
      <c r="N64" s="84" t="s">
        <v>192</v>
      </c>
      <c r="O64" s="37"/>
      <c r="P64" s="37"/>
      <c r="Q64" s="37"/>
      <c r="R64" s="37"/>
      <c r="S64" s="37"/>
    </row>
    <row r="65" spans="1:19" ht="36">
      <c r="A65" s="87" t="s">
        <v>193</v>
      </c>
      <c r="B65" s="88"/>
      <c r="C65" s="88"/>
      <c r="D65" s="88"/>
      <c r="E65" s="88"/>
      <c r="F65" s="88"/>
      <c r="G65" s="88"/>
      <c r="H65" s="88"/>
      <c r="I65" s="83">
        <v>9217</v>
      </c>
      <c r="J65" s="83">
        <v>8852</v>
      </c>
      <c r="K65" s="83" t="s">
        <v>194</v>
      </c>
      <c r="L65" s="83"/>
      <c r="M65" s="84"/>
      <c r="N65" s="84" t="s">
        <v>195</v>
      </c>
      <c r="O65" s="37"/>
      <c r="P65" s="37"/>
      <c r="Q65" s="37"/>
      <c r="R65" s="37"/>
      <c r="S65" s="37"/>
    </row>
    <row r="66" spans="1:19" ht="12.75">
      <c r="A66" s="87" t="s">
        <v>196</v>
      </c>
      <c r="B66" s="88"/>
      <c r="C66" s="88"/>
      <c r="D66" s="88"/>
      <c r="E66" s="88"/>
      <c r="F66" s="88"/>
      <c r="G66" s="88"/>
      <c r="H66" s="88"/>
      <c r="I66" s="83">
        <v>80008</v>
      </c>
      <c r="J66" s="83"/>
      <c r="K66" s="83"/>
      <c r="L66" s="83"/>
      <c r="M66" s="84"/>
      <c r="N66" s="84"/>
      <c r="O66" s="37"/>
      <c r="P66" s="37"/>
      <c r="Q66" s="37"/>
      <c r="R66" s="37"/>
      <c r="S66" s="37"/>
    </row>
    <row r="67" spans="1:19" ht="12.75">
      <c r="A67" s="87" t="s">
        <v>197</v>
      </c>
      <c r="B67" s="88"/>
      <c r="C67" s="88"/>
      <c r="D67" s="88"/>
      <c r="E67" s="88"/>
      <c r="F67" s="88"/>
      <c r="G67" s="88"/>
      <c r="H67" s="88"/>
      <c r="I67" s="83">
        <v>46185</v>
      </c>
      <c r="J67" s="83"/>
      <c r="K67" s="83"/>
      <c r="L67" s="83"/>
      <c r="M67" s="84"/>
      <c r="N67" s="84"/>
      <c r="O67" s="37"/>
      <c r="P67" s="37"/>
      <c r="Q67" s="37"/>
      <c r="R67" s="37"/>
      <c r="S67" s="37"/>
    </row>
    <row r="68" spans="1:19" ht="12.75">
      <c r="A68" s="85" t="s">
        <v>198</v>
      </c>
      <c r="B68" s="86"/>
      <c r="C68" s="86"/>
      <c r="D68" s="86"/>
      <c r="E68" s="86"/>
      <c r="F68" s="86"/>
      <c r="G68" s="86"/>
      <c r="H68" s="86"/>
      <c r="I68" s="83"/>
      <c r="J68" s="83"/>
      <c r="K68" s="83"/>
      <c r="L68" s="83"/>
      <c r="M68" s="84"/>
      <c r="N68" s="84"/>
      <c r="O68" s="37"/>
      <c r="P68" s="37"/>
      <c r="Q68" s="37"/>
      <c r="R68" s="37"/>
      <c r="S68" s="37"/>
    </row>
    <row r="69" spans="1:19" ht="36">
      <c r="A69" s="87" t="s">
        <v>199</v>
      </c>
      <c r="B69" s="88"/>
      <c r="C69" s="88"/>
      <c r="D69" s="88"/>
      <c r="E69" s="88"/>
      <c r="F69" s="88"/>
      <c r="G69" s="88"/>
      <c r="H69" s="88"/>
      <c r="I69" s="83">
        <v>59943</v>
      </c>
      <c r="J69" s="83"/>
      <c r="K69" s="83"/>
      <c r="L69" s="83"/>
      <c r="M69" s="84"/>
      <c r="N69" s="84" t="s">
        <v>200</v>
      </c>
      <c r="O69" s="37"/>
      <c r="P69" s="37"/>
      <c r="Q69" s="37"/>
      <c r="R69" s="37"/>
      <c r="S69" s="37"/>
    </row>
    <row r="70" spans="1:19" ht="36">
      <c r="A70" s="87" t="s">
        <v>201</v>
      </c>
      <c r="B70" s="88"/>
      <c r="C70" s="88"/>
      <c r="D70" s="88"/>
      <c r="E70" s="88"/>
      <c r="F70" s="88"/>
      <c r="G70" s="88"/>
      <c r="H70" s="88"/>
      <c r="I70" s="83">
        <v>203015</v>
      </c>
      <c r="J70" s="83"/>
      <c r="K70" s="83"/>
      <c r="L70" s="83"/>
      <c r="M70" s="84"/>
      <c r="N70" s="84" t="s">
        <v>202</v>
      </c>
      <c r="O70" s="37"/>
      <c r="P70" s="37"/>
      <c r="Q70" s="37"/>
      <c r="R70" s="37"/>
      <c r="S70" s="37"/>
    </row>
    <row r="71" spans="1:19" ht="36">
      <c r="A71" s="87" t="s">
        <v>203</v>
      </c>
      <c r="B71" s="88"/>
      <c r="C71" s="88"/>
      <c r="D71" s="88"/>
      <c r="E71" s="88"/>
      <c r="F71" s="88"/>
      <c r="G71" s="88"/>
      <c r="H71" s="88"/>
      <c r="I71" s="83">
        <v>3183</v>
      </c>
      <c r="J71" s="83"/>
      <c r="K71" s="83"/>
      <c r="L71" s="83"/>
      <c r="M71" s="84"/>
      <c r="N71" s="84" t="s">
        <v>204</v>
      </c>
      <c r="O71" s="37"/>
      <c r="P71" s="37"/>
      <c r="Q71" s="37"/>
      <c r="R71" s="37"/>
      <c r="S71" s="37"/>
    </row>
    <row r="72" spans="1:19" ht="36">
      <c r="A72" s="87" t="s">
        <v>205</v>
      </c>
      <c r="B72" s="88"/>
      <c r="C72" s="88"/>
      <c r="D72" s="88"/>
      <c r="E72" s="88"/>
      <c r="F72" s="88"/>
      <c r="G72" s="88"/>
      <c r="H72" s="88"/>
      <c r="I72" s="83">
        <v>8083</v>
      </c>
      <c r="J72" s="83"/>
      <c r="K72" s="83"/>
      <c r="L72" s="83"/>
      <c r="M72" s="84"/>
      <c r="N72" s="84" t="s">
        <v>206</v>
      </c>
      <c r="O72" s="37"/>
      <c r="P72" s="37"/>
      <c r="Q72" s="37"/>
      <c r="R72" s="37"/>
      <c r="S72" s="37"/>
    </row>
    <row r="73" spans="1:19" ht="12.75">
      <c r="A73" s="87" t="s">
        <v>207</v>
      </c>
      <c r="B73" s="88"/>
      <c r="C73" s="88"/>
      <c r="D73" s="88"/>
      <c r="E73" s="88"/>
      <c r="F73" s="88"/>
      <c r="G73" s="88"/>
      <c r="H73" s="88"/>
      <c r="I73" s="83">
        <v>10025</v>
      </c>
      <c r="J73" s="83"/>
      <c r="K73" s="83"/>
      <c r="L73" s="83"/>
      <c r="M73" s="84"/>
      <c r="N73" s="84">
        <v>40.369999999999997</v>
      </c>
      <c r="O73" s="37"/>
      <c r="P73" s="37"/>
      <c r="Q73" s="37"/>
      <c r="R73" s="37"/>
      <c r="S73" s="37"/>
    </row>
    <row r="74" spans="1:19" ht="36">
      <c r="A74" s="87" t="s">
        <v>208</v>
      </c>
      <c r="B74" s="88"/>
      <c r="C74" s="88"/>
      <c r="D74" s="88"/>
      <c r="E74" s="88"/>
      <c r="F74" s="88"/>
      <c r="G74" s="88"/>
      <c r="H74" s="88"/>
      <c r="I74" s="83">
        <v>4937</v>
      </c>
      <c r="J74" s="83"/>
      <c r="K74" s="83"/>
      <c r="L74" s="83"/>
      <c r="M74" s="84"/>
      <c r="N74" s="84" t="s">
        <v>209</v>
      </c>
      <c r="O74" s="37"/>
      <c r="P74" s="37"/>
      <c r="Q74" s="37"/>
      <c r="R74" s="37"/>
      <c r="S74" s="37"/>
    </row>
    <row r="75" spans="1:19" ht="36">
      <c r="A75" s="87" t="s">
        <v>210</v>
      </c>
      <c r="B75" s="88"/>
      <c r="C75" s="88"/>
      <c r="D75" s="88"/>
      <c r="E75" s="88"/>
      <c r="F75" s="88"/>
      <c r="G75" s="88"/>
      <c r="H75" s="88"/>
      <c r="I75" s="83">
        <v>1811</v>
      </c>
      <c r="J75" s="83"/>
      <c r="K75" s="83"/>
      <c r="L75" s="83"/>
      <c r="M75" s="84"/>
      <c r="N75" s="84" t="s">
        <v>135</v>
      </c>
      <c r="O75" s="37"/>
      <c r="P75" s="37"/>
      <c r="Q75" s="37"/>
      <c r="R75" s="37"/>
      <c r="S75" s="37"/>
    </row>
    <row r="76" spans="1:19" ht="36">
      <c r="A76" s="87" t="s">
        <v>211</v>
      </c>
      <c r="B76" s="88"/>
      <c r="C76" s="88"/>
      <c r="D76" s="88"/>
      <c r="E76" s="88"/>
      <c r="F76" s="88"/>
      <c r="G76" s="88"/>
      <c r="H76" s="88"/>
      <c r="I76" s="83">
        <v>20189</v>
      </c>
      <c r="J76" s="83"/>
      <c r="K76" s="83"/>
      <c r="L76" s="83"/>
      <c r="M76" s="84"/>
      <c r="N76" s="84" t="s">
        <v>143</v>
      </c>
      <c r="O76" s="37"/>
      <c r="P76" s="37"/>
      <c r="Q76" s="37"/>
      <c r="R76" s="37"/>
      <c r="S76" s="37"/>
    </row>
    <row r="77" spans="1:19" ht="36">
      <c r="A77" s="87" t="s">
        <v>212</v>
      </c>
      <c r="B77" s="88"/>
      <c r="C77" s="88"/>
      <c r="D77" s="88"/>
      <c r="E77" s="88"/>
      <c r="F77" s="88"/>
      <c r="G77" s="88"/>
      <c r="H77" s="88"/>
      <c r="I77" s="83">
        <v>29963</v>
      </c>
      <c r="J77" s="83"/>
      <c r="K77" s="83"/>
      <c r="L77" s="83"/>
      <c r="M77" s="84"/>
      <c r="N77" s="84" t="s">
        <v>165</v>
      </c>
      <c r="O77" s="37"/>
      <c r="P77" s="37"/>
      <c r="Q77" s="37"/>
      <c r="R77" s="37"/>
      <c r="S77" s="37"/>
    </row>
    <row r="78" spans="1:19" ht="12.75">
      <c r="A78" s="87" t="s">
        <v>213</v>
      </c>
      <c r="B78" s="88"/>
      <c r="C78" s="88"/>
      <c r="D78" s="88"/>
      <c r="E78" s="88"/>
      <c r="F78" s="88"/>
      <c r="G78" s="88"/>
      <c r="H78" s="88"/>
      <c r="I78" s="83">
        <v>1058</v>
      </c>
      <c r="J78" s="83"/>
      <c r="K78" s="83"/>
      <c r="L78" s="83"/>
      <c r="M78" s="84"/>
      <c r="N78" s="84"/>
      <c r="O78" s="37"/>
      <c r="P78" s="37"/>
      <c r="Q78" s="37"/>
      <c r="R78" s="37"/>
      <c r="S78" s="37"/>
    </row>
    <row r="79" spans="1:19" ht="12.75">
      <c r="A79" s="87" t="s">
        <v>214</v>
      </c>
      <c r="B79" s="88"/>
      <c r="C79" s="88"/>
      <c r="D79" s="88"/>
      <c r="E79" s="88"/>
      <c r="F79" s="88"/>
      <c r="G79" s="88"/>
      <c r="H79" s="88"/>
      <c r="I79" s="83">
        <v>1375</v>
      </c>
      <c r="J79" s="83"/>
      <c r="K79" s="83"/>
      <c r="L79" s="83"/>
      <c r="M79" s="84"/>
      <c r="N79" s="84"/>
      <c r="O79" s="37"/>
      <c r="P79" s="37"/>
      <c r="Q79" s="37"/>
      <c r="R79" s="37"/>
      <c r="S79" s="37"/>
    </row>
    <row r="80" spans="1:19" ht="36">
      <c r="A80" s="87" t="s">
        <v>215</v>
      </c>
      <c r="B80" s="88"/>
      <c r="C80" s="88"/>
      <c r="D80" s="88"/>
      <c r="E80" s="88"/>
      <c r="F80" s="88"/>
      <c r="G80" s="88"/>
      <c r="H80" s="88"/>
      <c r="I80" s="83">
        <v>343582</v>
      </c>
      <c r="J80" s="83"/>
      <c r="K80" s="83"/>
      <c r="L80" s="83"/>
      <c r="M80" s="84"/>
      <c r="N80" s="84" t="s">
        <v>188</v>
      </c>
      <c r="O80" s="37"/>
      <c r="P80" s="37"/>
      <c r="Q80" s="37"/>
      <c r="R80" s="37"/>
      <c r="S80" s="37"/>
    </row>
    <row r="81" spans="1:19" ht="12.75">
      <c r="A81" s="87" t="s">
        <v>216</v>
      </c>
      <c r="B81" s="88"/>
      <c r="C81" s="88"/>
      <c r="D81" s="88"/>
      <c r="E81" s="88"/>
      <c r="F81" s="88"/>
      <c r="G81" s="88"/>
      <c r="H81" s="88"/>
      <c r="I81" s="83"/>
      <c r="J81" s="83"/>
      <c r="K81" s="83"/>
      <c r="L81" s="83"/>
      <c r="M81" s="84"/>
      <c r="N81" s="84"/>
      <c r="O81" s="37"/>
      <c r="P81" s="37"/>
      <c r="Q81" s="37"/>
      <c r="R81" s="37"/>
      <c r="S81" s="37"/>
    </row>
    <row r="82" spans="1:19" ht="12.75">
      <c r="A82" s="87" t="s">
        <v>217</v>
      </c>
      <c r="B82" s="88"/>
      <c r="C82" s="88"/>
      <c r="D82" s="88"/>
      <c r="E82" s="88"/>
      <c r="F82" s="88"/>
      <c r="G82" s="88"/>
      <c r="H82" s="88"/>
      <c r="I82" s="83">
        <v>116025</v>
      </c>
      <c r="J82" s="83"/>
      <c r="K82" s="83"/>
      <c r="L82" s="83"/>
      <c r="M82" s="84"/>
      <c r="N82" s="84"/>
      <c r="O82" s="37"/>
      <c r="P82" s="37"/>
      <c r="Q82" s="37"/>
      <c r="R82" s="37"/>
      <c r="S82" s="37"/>
    </row>
    <row r="83" spans="1:19" ht="12.75">
      <c r="A83" s="87" t="s">
        <v>218</v>
      </c>
      <c r="B83" s="88"/>
      <c r="C83" s="88"/>
      <c r="D83" s="88"/>
      <c r="E83" s="88"/>
      <c r="F83" s="88"/>
      <c r="G83" s="88"/>
      <c r="H83" s="88"/>
      <c r="I83" s="83">
        <v>9157</v>
      </c>
      <c r="J83" s="83"/>
      <c r="K83" s="83"/>
      <c r="L83" s="83"/>
      <c r="M83" s="84"/>
      <c r="N83" s="84"/>
      <c r="O83" s="37"/>
      <c r="P83" s="37"/>
      <c r="Q83" s="37"/>
      <c r="R83" s="37"/>
      <c r="S83" s="37"/>
    </row>
    <row r="84" spans="1:19" ht="12.75">
      <c r="A84" s="87" t="s">
        <v>219</v>
      </c>
      <c r="B84" s="88"/>
      <c r="C84" s="88"/>
      <c r="D84" s="88"/>
      <c r="E84" s="88"/>
      <c r="F84" s="88"/>
      <c r="G84" s="88"/>
      <c r="H84" s="88"/>
      <c r="I84" s="83">
        <v>93665</v>
      </c>
      <c r="J84" s="83"/>
      <c r="K84" s="83"/>
      <c r="L84" s="83"/>
      <c r="M84" s="84"/>
      <c r="N84" s="84"/>
      <c r="O84" s="37"/>
      <c r="P84" s="37"/>
      <c r="Q84" s="37"/>
      <c r="R84" s="37"/>
      <c r="S84" s="37"/>
    </row>
    <row r="85" spans="1:19" ht="12.75">
      <c r="A85" s="87" t="s">
        <v>220</v>
      </c>
      <c r="B85" s="88"/>
      <c r="C85" s="88"/>
      <c r="D85" s="88"/>
      <c r="E85" s="88"/>
      <c r="F85" s="88"/>
      <c r="G85" s="88"/>
      <c r="H85" s="88"/>
      <c r="I85" s="83">
        <v>80008</v>
      </c>
      <c r="J85" s="83"/>
      <c r="K85" s="83"/>
      <c r="L85" s="83"/>
      <c r="M85" s="84"/>
      <c r="N85" s="84"/>
      <c r="O85" s="37"/>
      <c r="P85" s="37"/>
      <c r="Q85" s="37"/>
      <c r="R85" s="37"/>
      <c r="S85" s="37"/>
    </row>
    <row r="86" spans="1:19" ht="12.75">
      <c r="A86" s="87" t="s">
        <v>221</v>
      </c>
      <c r="B86" s="88"/>
      <c r="C86" s="88"/>
      <c r="D86" s="88"/>
      <c r="E86" s="88"/>
      <c r="F86" s="88"/>
      <c r="G86" s="88"/>
      <c r="H86" s="88"/>
      <c r="I86" s="83">
        <v>46185</v>
      </c>
      <c r="J86" s="83"/>
      <c r="K86" s="83"/>
      <c r="L86" s="83"/>
      <c r="M86" s="84"/>
      <c r="N86" s="84"/>
      <c r="O86" s="37"/>
      <c r="P86" s="37"/>
      <c r="Q86" s="37"/>
      <c r="R86" s="37"/>
      <c r="S86" s="37"/>
    </row>
    <row r="87" spans="1:19" ht="12.75">
      <c r="A87" s="87" t="s">
        <v>222</v>
      </c>
      <c r="B87" s="88"/>
      <c r="C87" s="88"/>
      <c r="D87" s="88"/>
      <c r="E87" s="88"/>
      <c r="F87" s="88"/>
      <c r="G87" s="88"/>
      <c r="H87" s="88"/>
      <c r="I87" s="83">
        <v>6872</v>
      </c>
      <c r="J87" s="83"/>
      <c r="K87" s="83"/>
      <c r="L87" s="83"/>
      <c r="M87" s="84"/>
      <c r="N87" s="84"/>
      <c r="O87" s="37"/>
      <c r="P87" s="37"/>
      <c r="Q87" s="37"/>
      <c r="R87" s="37"/>
      <c r="S87" s="37"/>
    </row>
    <row r="88" spans="1:19" ht="12.75">
      <c r="A88" s="85" t="s">
        <v>223</v>
      </c>
      <c r="B88" s="86"/>
      <c r="C88" s="86"/>
      <c r="D88" s="86"/>
      <c r="E88" s="86"/>
      <c r="F88" s="86"/>
      <c r="G88" s="86"/>
      <c r="H88" s="86"/>
      <c r="I88" s="83">
        <v>350454</v>
      </c>
      <c r="J88" s="83"/>
      <c r="K88" s="83"/>
      <c r="L88" s="83"/>
      <c r="M88" s="84"/>
      <c r="N88" s="84"/>
      <c r="O88" s="37"/>
      <c r="P88" s="37"/>
      <c r="Q88" s="37"/>
      <c r="R88" s="37"/>
      <c r="S88" s="37"/>
    </row>
    <row r="89" spans="1:19" ht="12.75">
      <c r="A89" s="87" t="s">
        <v>224</v>
      </c>
      <c r="B89" s="88"/>
      <c r="C89" s="88"/>
      <c r="D89" s="88"/>
      <c r="E89" s="88"/>
      <c r="F89" s="88"/>
      <c r="G89" s="88"/>
      <c r="H89" s="88"/>
      <c r="I89" s="83">
        <v>63081.72</v>
      </c>
      <c r="J89" s="83"/>
      <c r="K89" s="83"/>
      <c r="L89" s="83"/>
      <c r="M89" s="84"/>
      <c r="N89" s="84"/>
      <c r="O89" s="37"/>
      <c r="P89" s="37"/>
      <c r="Q89" s="37"/>
      <c r="R89" s="37"/>
      <c r="S89" s="37"/>
    </row>
    <row r="90" spans="1:19" ht="36">
      <c r="A90" s="85" t="s">
        <v>225</v>
      </c>
      <c r="B90" s="86"/>
      <c r="C90" s="86"/>
      <c r="D90" s="86"/>
      <c r="E90" s="86"/>
      <c r="F90" s="86"/>
      <c r="G90" s="86"/>
      <c r="H90" s="86"/>
      <c r="I90" s="83">
        <v>413535.72</v>
      </c>
      <c r="J90" s="83"/>
      <c r="K90" s="83"/>
      <c r="L90" s="83"/>
      <c r="M90" s="84"/>
      <c r="N90" s="84" t="s">
        <v>188</v>
      </c>
      <c r="O90" s="37"/>
      <c r="P90" s="37"/>
      <c r="Q90" s="37"/>
      <c r="R90" s="37"/>
      <c r="S90" s="37"/>
    </row>
    <row r="91" spans="1:19" ht="12">
      <c r="A91" s="38"/>
      <c r="B91" s="39"/>
      <c r="C91" s="40"/>
      <c r="D91" s="41"/>
      <c r="E91" s="42"/>
      <c r="F91" s="42"/>
      <c r="G91" s="42"/>
      <c r="H91" s="42"/>
      <c r="I91" s="38"/>
      <c r="J91" s="38"/>
      <c r="K91" s="38"/>
      <c r="L91" s="38"/>
      <c r="M91" s="38"/>
      <c r="N91" s="38"/>
      <c r="O91" s="25"/>
      <c r="P91" s="25"/>
      <c r="Q91" s="25"/>
      <c r="R91" s="25"/>
      <c r="S91" s="25"/>
    </row>
    <row r="92" spans="1:19" ht="12">
      <c r="A92" s="43"/>
      <c r="B92" s="44"/>
      <c r="C92" s="45"/>
      <c r="D92" s="43"/>
      <c r="E92" s="46"/>
      <c r="F92" s="46"/>
      <c r="G92" s="46"/>
      <c r="H92" s="46"/>
      <c r="I92" s="47"/>
      <c r="J92" s="46"/>
      <c r="K92" s="46"/>
      <c r="L92" s="46"/>
      <c r="M92" s="46"/>
      <c r="N92" s="25"/>
      <c r="O92" s="25"/>
      <c r="P92" s="25"/>
      <c r="Q92" s="25"/>
      <c r="R92" s="25"/>
      <c r="S92" s="25"/>
    </row>
    <row r="93" spans="1:19" ht="12">
      <c r="A93" s="43"/>
      <c r="B93" s="44"/>
      <c r="C93" s="45"/>
      <c r="D93" s="43"/>
      <c r="E93" s="46"/>
      <c r="F93" s="46"/>
      <c r="G93" s="46"/>
      <c r="H93" s="46"/>
      <c r="I93" s="47"/>
      <c r="J93" s="46"/>
      <c r="K93" s="46"/>
      <c r="L93" s="46"/>
      <c r="M93" s="46"/>
      <c r="N93" s="25"/>
      <c r="O93" s="25"/>
      <c r="P93" s="25"/>
      <c r="Q93" s="25"/>
      <c r="R93" s="25"/>
      <c r="S93" s="25"/>
    </row>
    <row r="94" spans="1:19" ht="12.75">
      <c r="A94" s="62"/>
      <c r="B94" s="63" t="s">
        <v>38</v>
      </c>
      <c r="C94" s="71" t="s">
        <v>43</v>
      </c>
      <c r="D94" s="62"/>
      <c r="E94" s="70"/>
      <c r="F94" s="66"/>
      <c r="G94" s="64"/>
      <c r="H94" s="66"/>
      <c r="I94" s="65"/>
      <c r="J94" s="65"/>
      <c r="K94" s="65"/>
      <c r="L94" s="65"/>
      <c r="M94" s="65"/>
      <c r="N94" s="66"/>
      <c r="O94" s="25"/>
      <c r="P94" s="25"/>
      <c r="Q94" s="25"/>
      <c r="R94" s="25"/>
      <c r="S94" s="25"/>
    </row>
    <row r="95" spans="1:19" ht="12.75">
      <c r="C95" s="73" t="s">
        <v>35</v>
      </c>
      <c r="D95" s="75"/>
      <c r="E95" s="75"/>
      <c r="O95" s="66"/>
      <c r="P95" s="66"/>
      <c r="Q95" s="66"/>
      <c r="R95" s="66"/>
      <c r="S95" s="66"/>
    </row>
    <row r="96" spans="1:19" ht="12">
      <c r="C96" s="73"/>
      <c r="D96" s="75"/>
      <c r="E96" s="75"/>
    </row>
    <row r="97" spans="1:19">
      <c r="D97" s="51"/>
    </row>
    <row r="99" spans="1:19" ht="12.75">
      <c r="A99" s="67"/>
      <c r="B99" s="63" t="s">
        <v>37</v>
      </c>
      <c r="C99" s="71" t="s">
        <v>44</v>
      </c>
      <c r="D99" s="74"/>
      <c r="E99" s="71"/>
      <c r="F99" s="69"/>
      <c r="G99" s="68"/>
      <c r="H99" s="68"/>
      <c r="I99" s="68"/>
      <c r="J99" s="68"/>
      <c r="K99" s="68"/>
      <c r="L99" s="68"/>
      <c r="M99" s="68"/>
      <c r="N99" s="69"/>
    </row>
    <row r="100" spans="1:19" ht="12.75">
      <c r="C100" s="73" t="s">
        <v>35</v>
      </c>
      <c r="D100" s="75"/>
      <c r="E100" s="75"/>
      <c r="O100" s="69"/>
      <c r="P100" s="69"/>
      <c r="Q100" s="69"/>
      <c r="R100" s="69"/>
      <c r="S100" s="69"/>
    </row>
  </sheetData>
  <mergeCells count="71">
    <mergeCell ref="C16:J16"/>
    <mergeCell ref="D23:D27"/>
    <mergeCell ref="H18:K18"/>
    <mergeCell ref="I24:L24"/>
    <mergeCell ref="A21:L21"/>
    <mergeCell ref="A18:D18"/>
    <mergeCell ref="H17:K17"/>
    <mergeCell ref="L17:M17"/>
    <mergeCell ref="L18:M18"/>
    <mergeCell ref="A23:A27"/>
    <mergeCell ref="B23:B27"/>
    <mergeCell ref="C23:C27"/>
    <mergeCell ref="M23:N25"/>
    <mergeCell ref="I25:I27"/>
    <mergeCell ref="J25:J27"/>
    <mergeCell ref="E26:E27"/>
    <mergeCell ref="F26:F27"/>
    <mergeCell ref="K26:K27"/>
    <mergeCell ref="L19:M19"/>
    <mergeCell ref="H19:K19"/>
    <mergeCell ref="E24:G24"/>
    <mergeCell ref="M26:N26"/>
    <mergeCell ref="H23:H27"/>
    <mergeCell ref="L25:L27"/>
    <mergeCell ref="G25:G27"/>
    <mergeCell ref="E23:G23"/>
    <mergeCell ref="I23:L23"/>
    <mergeCell ref="B11:M11"/>
    <mergeCell ref="B7:M7"/>
    <mergeCell ref="B13:M13"/>
    <mergeCell ref="B14:M14"/>
    <mergeCell ref="B8:M8"/>
    <mergeCell ref="B10:M10"/>
    <mergeCell ref="I12:J12"/>
    <mergeCell ref="G12:H12"/>
    <mergeCell ref="A66:H66"/>
    <mergeCell ref="A29:N29"/>
    <mergeCell ref="A41:H41"/>
    <mergeCell ref="A42:N42"/>
    <mergeCell ref="A46:H46"/>
    <mergeCell ref="A47:N47"/>
    <mergeCell ref="A60:H60"/>
    <mergeCell ref="A61:H61"/>
    <mergeCell ref="A62:H62"/>
    <mergeCell ref="A63:H63"/>
    <mergeCell ref="A64:H64"/>
    <mergeCell ref="A65:H65"/>
    <mergeCell ref="A78:H78"/>
    <mergeCell ref="A67:H67"/>
    <mergeCell ref="A68:H68"/>
    <mergeCell ref="A69:H69"/>
    <mergeCell ref="A70:H70"/>
    <mergeCell ref="A71:H71"/>
    <mergeCell ref="A72:H72"/>
    <mergeCell ref="A73:H73"/>
    <mergeCell ref="A86:H86"/>
    <mergeCell ref="A87:H87"/>
    <mergeCell ref="A74:H74"/>
    <mergeCell ref="A75:H75"/>
    <mergeCell ref="A76:H76"/>
    <mergeCell ref="A77:H77"/>
    <mergeCell ref="A88:H88"/>
    <mergeCell ref="A89:H89"/>
    <mergeCell ref="A90:H90"/>
    <mergeCell ref="A79:H79"/>
    <mergeCell ref="A80:H80"/>
    <mergeCell ref="A81:H81"/>
    <mergeCell ref="A82:H82"/>
    <mergeCell ref="A83:H83"/>
    <mergeCell ref="A84:H84"/>
    <mergeCell ref="A85:H85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78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Мои данные</vt:lpstr>
      <vt:lpstr>'Мои данные'!Print_Titles</vt:lpstr>
    </vt:vector>
  </TitlesOfParts>
  <Company>Центр "Гранд"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Alexsey</dc:creator>
  <cp:lastModifiedBy>Uzer</cp:lastModifiedBy>
  <cp:lastPrinted>2009-11-13T06:39:51Z</cp:lastPrinted>
  <dcterms:created xsi:type="dcterms:W3CDTF">2004-03-31T11:09:00Z</dcterms:created>
  <dcterms:modified xsi:type="dcterms:W3CDTF">2013-08-01T03:41:29Z</dcterms:modified>
</cp:coreProperties>
</file>